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64" windowHeight="10320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Dell-zju</author>
    <author>BillG</author>
  </authors>
  <commentList>
    <comment ref="G1" authorId="0">
      <text>
        <r>
          <rPr>
            <b/>
            <sz val="9"/>
            <rFont val="宋体"/>
            <charset val="134"/>
          </rPr>
          <t>Dell-zju:</t>
        </r>
        <r>
          <rPr>
            <sz val="9"/>
            <rFont val="宋体"/>
            <charset val="134"/>
          </rPr>
          <t xml:space="preserve">
=初试归一成绩*0.6+复试成绩*0.4</t>
        </r>
      </text>
    </comment>
    <comment ref="I1" authorId="1">
      <text>
        <r>
          <rPr>
            <b/>
            <sz val="9"/>
            <rFont val="宋体"/>
            <charset val="134"/>
          </rPr>
          <t>指科学学位、专业学位、城市学院联培、单考委培、强军等。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<sst xmlns="http://schemas.openxmlformats.org/spreadsheetml/2006/main" count="142">
  <si>
    <t>序号</t>
  </si>
  <si>
    <t>准考证号</t>
  </si>
  <si>
    <t>考生姓名</t>
  </si>
  <si>
    <t>复试成绩</t>
  </si>
  <si>
    <t>初试成绩</t>
  </si>
  <si>
    <t>初试归一</t>
  </si>
  <si>
    <t>总评成绩</t>
  </si>
  <si>
    <t>是否录取</t>
  </si>
  <si>
    <t>录取专业</t>
  </si>
  <si>
    <t>录取方向</t>
  </si>
  <si>
    <t>103359000909882</t>
  </si>
  <si>
    <t>李含笑</t>
  </si>
  <si>
    <t>是</t>
  </si>
  <si>
    <t>电子与通信工程</t>
  </si>
  <si>
    <t>信通系方向</t>
  </si>
  <si>
    <t>103359000919418</t>
  </si>
  <si>
    <t>杨喆栋</t>
  </si>
  <si>
    <t>电子系方向</t>
  </si>
  <si>
    <t>103359000907033</t>
  </si>
  <si>
    <t>李绍标</t>
  </si>
  <si>
    <t>103359000906928</t>
  </si>
  <si>
    <t>郑卓林</t>
  </si>
  <si>
    <t>103359000906941</t>
  </si>
  <si>
    <t>邓尧慷</t>
  </si>
  <si>
    <t>103359000906940</t>
  </si>
  <si>
    <t>王润发</t>
  </si>
  <si>
    <t>103359000924209</t>
  </si>
  <si>
    <t>罗杰鸿</t>
  </si>
  <si>
    <t>103359000907074</t>
  </si>
  <si>
    <t>田尧</t>
  </si>
  <si>
    <t>103359000906938</t>
  </si>
  <si>
    <t>吴中伟</t>
  </si>
  <si>
    <t>微电子学院微纳电子方向</t>
  </si>
  <si>
    <t>103359000906983</t>
  </si>
  <si>
    <t>刘再生</t>
  </si>
  <si>
    <t>103359000927197</t>
  </si>
  <si>
    <t>张晨</t>
  </si>
  <si>
    <t>103359000909794</t>
  </si>
  <si>
    <t>郑少波</t>
  </si>
  <si>
    <t>103359000911565</t>
  </si>
  <si>
    <t>尤春波</t>
  </si>
  <si>
    <t>103359000907067</t>
  </si>
  <si>
    <t>翁浩帆</t>
  </si>
  <si>
    <t>103359000906993</t>
  </si>
  <si>
    <t>潘雅庆</t>
  </si>
  <si>
    <t>103359000906933</t>
  </si>
  <si>
    <t>杨晓雪</t>
  </si>
  <si>
    <t>103359000925043</t>
  </si>
  <si>
    <t>夏永森</t>
  </si>
  <si>
    <t>103359000922672</t>
  </si>
  <si>
    <t>吴怡芃</t>
  </si>
  <si>
    <t>103359000921990</t>
  </si>
  <si>
    <t>李苏莱曼</t>
  </si>
  <si>
    <t>103359000925478</t>
  </si>
  <si>
    <t>唐照华</t>
  </si>
  <si>
    <t>103359000907058</t>
  </si>
  <si>
    <t>冯豪强</t>
  </si>
  <si>
    <t>103359000921727</t>
  </si>
  <si>
    <t>蒋钊</t>
  </si>
  <si>
    <t>103359000907064</t>
  </si>
  <si>
    <t>刘磊</t>
  </si>
  <si>
    <t>103359000906925</t>
  </si>
  <si>
    <t>尚珂珂</t>
  </si>
  <si>
    <t>103359000927265</t>
  </si>
  <si>
    <t>龚鹏宇</t>
  </si>
  <si>
    <t>103359000907001</t>
  </si>
  <si>
    <t>张建洋</t>
  </si>
  <si>
    <t>103359000913351</t>
  </si>
  <si>
    <t>何伟</t>
  </si>
  <si>
    <t>103359000906976</t>
  </si>
  <si>
    <t>吴耿俊</t>
  </si>
  <si>
    <t>103359000923067</t>
  </si>
  <si>
    <t>刘卫锋</t>
  </si>
  <si>
    <t>103359000912801</t>
  </si>
  <si>
    <t>邹源</t>
  </si>
  <si>
    <t>城市学院联合培养</t>
  </si>
  <si>
    <t>103359000926638</t>
  </si>
  <si>
    <t>陈民申</t>
  </si>
  <si>
    <t>工程师学院项目制
（汽车工程及其智能化）</t>
  </si>
  <si>
    <t>103359000907028</t>
  </si>
  <si>
    <t>周鑫</t>
  </si>
  <si>
    <t>103359000920679</t>
  </si>
  <si>
    <t>钟锴</t>
  </si>
  <si>
    <t>103359000913347</t>
  </si>
  <si>
    <t>叶少鹏</t>
  </si>
  <si>
    <t>微波毫米波射频集成电路方向</t>
  </si>
  <si>
    <t>103359000906960</t>
  </si>
  <si>
    <t>江舒婷</t>
  </si>
  <si>
    <t>103359000906919</t>
  </si>
  <si>
    <t>胡凯</t>
  </si>
  <si>
    <t>103359000912075</t>
  </si>
  <si>
    <t>任泽华</t>
  </si>
  <si>
    <t>103359000912802</t>
  </si>
  <si>
    <t>庞健男</t>
  </si>
  <si>
    <t>——</t>
  </si>
  <si>
    <t>退役大学生计划</t>
  </si>
  <si>
    <t>103359000925048</t>
  </si>
  <si>
    <t>史徐睿</t>
  </si>
  <si>
    <t>103359000907013</t>
  </si>
  <si>
    <t>姚钟祥</t>
  </si>
  <si>
    <t>103359000906988</t>
  </si>
  <si>
    <t>阮翊婷</t>
  </si>
  <si>
    <t>103359000907081</t>
  </si>
  <si>
    <t>吴哲奕</t>
  </si>
  <si>
    <t>103359000912794</t>
  </si>
  <si>
    <t>朱俊宇</t>
  </si>
  <si>
    <t>103359000927426</t>
  </si>
  <si>
    <t>张泽宇</t>
  </si>
  <si>
    <t>103359000914468</t>
  </si>
  <si>
    <t>杜超超</t>
  </si>
  <si>
    <t>103359000914469</t>
  </si>
  <si>
    <t>胡业强</t>
  </si>
  <si>
    <t>宁波理工学院联合培养</t>
  </si>
  <si>
    <t>103359000906995</t>
  </si>
  <si>
    <t>郑瑾</t>
  </si>
  <si>
    <t>否</t>
  </si>
  <si>
    <t>103359000907092</t>
  </si>
  <si>
    <t>余涛</t>
  </si>
  <si>
    <t>103359000907060</t>
  </si>
  <si>
    <t>瞿姜平</t>
  </si>
  <si>
    <t>103359000907011</t>
  </si>
  <si>
    <t>黄盛淼</t>
  </si>
  <si>
    <t>103359000909795</t>
  </si>
  <si>
    <t>张新新</t>
  </si>
  <si>
    <t>103359000913346</t>
  </si>
  <si>
    <t>王文博</t>
  </si>
  <si>
    <t>103359000925188</t>
  </si>
  <si>
    <t>吴岩</t>
  </si>
  <si>
    <t>103359000906996</t>
  </si>
  <si>
    <t>陈雷</t>
  </si>
  <si>
    <t>103359000920312</t>
  </si>
  <si>
    <t>单齐齐</t>
  </si>
  <si>
    <t>103359000906950</t>
  </si>
  <si>
    <t>陈昊阳</t>
  </si>
  <si>
    <t>103359000906990</t>
  </si>
  <si>
    <t>张培松</t>
  </si>
  <si>
    <t>103359000924001</t>
  </si>
  <si>
    <t>侯旭东</t>
  </si>
  <si>
    <t>103359000924677</t>
  </si>
  <si>
    <t>汪密</t>
  </si>
  <si>
    <t>103359000907037</t>
  </si>
  <si>
    <t>白川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</si>
</sst>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&#22797;&#35797;&#30456;&#20851;\&#19987;&#30805;&#24405;&#21462;\&#30005;&#36890;&#8212;&#8212;&#20998;&#25968;&#35745;&#31639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版"/>
      <sheetName val="公示版"/>
      <sheetName val="Sheet1"/>
      <sheetName val="Sheet2"/>
    </sheetNames>
    <sheetDataSet>
      <sheetData sheetId="0">
        <row r="1">
          <cell r="C1" t="str">
            <v>考生姓名</v>
          </cell>
          <cell r="D1" t="str">
            <v>复试成绩</v>
          </cell>
          <cell r="E1" t="str">
            <v>初试成绩</v>
          </cell>
          <cell r="F1" t="str">
            <v>初试归一</v>
          </cell>
          <cell r="G1" t="str">
            <v>总评成绩</v>
          </cell>
          <cell r="H1" t="str">
            <v>题一</v>
          </cell>
          <cell r="I1" t="str">
            <v>题二</v>
          </cell>
          <cell r="J1" t="str">
            <v>题三</v>
          </cell>
          <cell r="K1" t="str">
            <v>三题小计</v>
          </cell>
          <cell r="L1" t="str">
            <v>英语听力</v>
          </cell>
          <cell r="M1" t="str">
            <v>面试成绩</v>
          </cell>
          <cell r="N1" t="str">
            <v>面试比例</v>
          </cell>
          <cell r="O1" t="str">
            <v>复试成绩</v>
          </cell>
        </row>
        <row r="3">
          <cell r="C3" t="str">
            <v>李含笑</v>
          </cell>
          <cell r="D3">
            <v>83.95</v>
          </cell>
          <cell r="E3">
            <v>441</v>
          </cell>
          <cell r="F3">
            <v>88.2</v>
          </cell>
          <cell r="G3">
            <v>86.5</v>
          </cell>
          <cell r="H3">
            <v>4.5</v>
          </cell>
          <cell r="I3">
            <v>3</v>
          </cell>
          <cell r="J3">
            <v>5</v>
          </cell>
          <cell r="K3">
            <v>12.5</v>
          </cell>
          <cell r="L3">
            <v>8</v>
          </cell>
          <cell r="M3">
            <v>84.6</v>
          </cell>
          <cell r="N3">
            <v>63.45</v>
          </cell>
          <cell r="O3">
            <v>83.95</v>
          </cell>
        </row>
        <row r="4">
          <cell r="C4" t="str">
            <v>杨喆栋</v>
          </cell>
          <cell r="D4">
            <v>83.8</v>
          </cell>
          <cell r="E4">
            <v>430</v>
          </cell>
          <cell r="F4">
            <v>86</v>
          </cell>
          <cell r="G4">
            <v>85.12</v>
          </cell>
          <cell r="H4">
            <v>5</v>
          </cell>
          <cell r="I4">
            <v>4</v>
          </cell>
          <cell r="J4">
            <v>5</v>
          </cell>
          <cell r="K4">
            <v>14</v>
          </cell>
          <cell r="L4">
            <v>8</v>
          </cell>
          <cell r="M4">
            <v>82.4</v>
          </cell>
          <cell r="N4">
            <v>61.8</v>
          </cell>
          <cell r="O4">
            <v>83.8</v>
          </cell>
        </row>
        <row r="5">
          <cell r="C5" t="str">
            <v>李绍标</v>
          </cell>
          <cell r="D5">
            <v>84.05</v>
          </cell>
          <cell r="E5">
            <v>422</v>
          </cell>
          <cell r="F5">
            <v>84.4</v>
          </cell>
          <cell r="G5">
            <v>84.26</v>
          </cell>
          <cell r="H5">
            <v>5</v>
          </cell>
          <cell r="I5">
            <v>2.7</v>
          </cell>
          <cell r="J5">
            <v>5</v>
          </cell>
          <cell r="K5">
            <v>12.7</v>
          </cell>
          <cell r="L5">
            <v>5.5</v>
          </cell>
          <cell r="M5">
            <v>87.8</v>
          </cell>
          <cell r="N5">
            <v>65.85</v>
          </cell>
          <cell r="O5">
            <v>84.05</v>
          </cell>
        </row>
        <row r="6">
          <cell r="C6" t="str">
            <v>郑卓林</v>
          </cell>
          <cell r="D6">
            <v>92.65</v>
          </cell>
          <cell r="E6">
            <v>389</v>
          </cell>
          <cell r="F6">
            <v>77.8</v>
          </cell>
          <cell r="G6">
            <v>83.74</v>
          </cell>
          <cell r="H6">
            <v>4</v>
          </cell>
          <cell r="I6">
            <v>5</v>
          </cell>
          <cell r="J6">
            <v>5</v>
          </cell>
          <cell r="K6">
            <v>14</v>
          </cell>
          <cell r="L6">
            <v>8</v>
          </cell>
          <cell r="M6">
            <v>94.2</v>
          </cell>
          <cell r="N6">
            <v>70.65</v>
          </cell>
          <cell r="O6">
            <v>92.65</v>
          </cell>
        </row>
        <row r="7">
          <cell r="C7" t="str">
            <v>邓尧慷</v>
          </cell>
          <cell r="D7">
            <v>86.1</v>
          </cell>
          <cell r="E7">
            <v>407</v>
          </cell>
          <cell r="F7">
            <v>81.4</v>
          </cell>
          <cell r="G7">
            <v>83.28</v>
          </cell>
          <cell r="H7">
            <v>3</v>
          </cell>
          <cell r="I7">
            <v>4</v>
          </cell>
          <cell r="J7">
            <v>4</v>
          </cell>
          <cell r="K7">
            <v>11</v>
          </cell>
          <cell r="L7">
            <v>8.5</v>
          </cell>
          <cell r="M7">
            <v>88.8</v>
          </cell>
          <cell r="N7">
            <v>66.6</v>
          </cell>
          <cell r="O7">
            <v>86.1</v>
          </cell>
        </row>
        <row r="8">
          <cell r="C8" t="str">
            <v>王润发</v>
          </cell>
          <cell r="D8">
            <v>88.5</v>
          </cell>
          <cell r="E8">
            <v>392</v>
          </cell>
          <cell r="F8">
            <v>78.4</v>
          </cell>
          <cell r="G8">
            <v>82.44</v>
          </cell>
          <cell r="H8">
            <v>4</v>
          </cell>
          <cell r="I8">
            <v>4.5</v>
          </cell>
          <cell r="J8">
            <v>3</v>
          </cell>
          <cell r="K8">
            <v>11.5</v>
          </cell>
          <cell r="L8">
            <v>8</v>
          </cell>
          <cell r="M8">
            <v>92</v>
          </cell>
          <cell r="N8">
            <v>69</v>
          </cell>
          <cell r="O8">
            <v>88.5</v>
          </cell>
        </row>
        <row r="9">
          <cell r="C9" t="str">
            <v>罗杰鸿</v>
          </cell>
          <cell r="D9">
            <v>90.1</v>
          </cell>
          <cell r="E9">
            <v>386</v>
          </cell>
          <cell r="F9">
            <v>77.2</v>
          </cell>
          <cell r="G9">
            <v>82.36</v>
          </cell>
          <cell r="H9">
            <v>5</v>
          </cell>
          <cell r="I9">
            <v>5</v>
          </cell>
          <cell r="J9">
            <v>5</v>
          </cell>
          <cell r="K9">
            <v>15</v>
          </cell>
          <cell r="L9">
            <v>7</v>
          </cell>
          <cell r="M9">
            <v>90.8</v>
          </cell>
          <cell r="N9">
            <v>68.1</v>
          </cell>
          <cell r="O9">
            <v>90.1</v>
          </cell>
        </row>
        <row r="10">
          <cell r="C10" t="str">
            <v>田尧</v>
          </cell>
          <cell r="D10">
            <v>86.15</v>
          </cell>
          <cell r="E10">
            <v>398</v>
          </cell>
          <cell r="F10">
            <v>79.6</v>
          </cell>
          <cell r="G10">
            <v>82.22</v>
          </cell>
          <cell r="H10">
            <v>4</v>
          </cell>
          <cell r="I10">
            <v>4</v>
          </cell>
          <cell r="J10">
            <v>5</v>
          </cell>
          <cell r="K10">
            <v>13</v>
          </cell>
          <cell r="L10">
            <v>8.5</v>
          </cell>
          <cell r="M10">
            <v>86.2</v>
          </cell>
          <cell r="N10">
            <v>64.65</v>
          </cell>
          <cell r="O10">
            <v>86.15</v>
          </cell>
        </row>
        <row r="11">
          <cell r="C11" t="str">
            <v>吴中伟</v>
          </cell>
          <cell r="D11">
            <v>84.45</v>
          </cell>
          <cell r="E11">
            <v>399</v>
          </cell>
          <cell r="F11">
            <v>79.8</v>
          </cell>
          <cell r="G11">
            <v>81.66</v>
          </cell>
          <cell r="H11">
            <v>2</v>
          </cell>
          <cell r="I11">
            <v>4.5</v>
          </cell>
          <cell r="J11">
            <v>2</v>
          </cell>
          <cell r="K11">
            <v>8.5</v>
          </cell>
          <cell r="L11">
            <v>6.5</v>
          </cell>
          <cell r="M11">
            <v>92.6</v>
          </cell>
          <cell r="N11">
            <v>69.45</v>
          </cell>
          <cell r="O11">
            <v>84.45</v>
          </cell>
        </row>
        <row r="12">
          <cell r="C12" t="str">
            <v>刘再生</v>
          </cell>
          <cell r="D12">
            <v>83.25</v>
          </cell>
          <cell r="E12">
            <v>402</v>
          </cell>
          <cell r="F12">
            <v>80.4</v>
          </cell>
          <cell r="G12">
            <v>81.54</v>
          </cell>
          <cell r="H12">
            <v>2</v>
          </cell>
          <cell r="I12">
            <v>4.1</v>
          </cell>
          <cell r="J12">
            <v>2.2</v>
          </cell>
          <cell r="K12">
            <v>8.3</v>
          </cell>
          <cell r="L12">
            <v>8.5</v>
          </cell>
          <cell r="M12">
            <v>88.6</v>
          </cell>
          <cell r="N12">
            <v>66.45</v>
          </cell>
          <cell r="O12">
            <v>83.25</v>
          </cell>
        </row>
        <row r="13">
          <cell r="C13" t="str">
            <v>张晨</v>
          </cell>
          <cell r="D13">
            <v>82.25</v>
          </cell>
          <cell r="E13">
            <v>405</v>
          </cell>
          <cell r="F13">
            <v>81</v>
          </cell>
          <cell r="G13">
            <v>81.5</v>
          </cell>
          <cell r="H13">
            <v>1.5</v>
          </cell>
          <cell r="I13">
            <v>5</v>
          </cell>
          <cell r="J13">
            <v>4</v>
          </cell>
          <cell r="K13">
            <v>10.5</v>
          </cell>
          <cell r="L13">
            <v>8</v>
          </cell>
          <cell r="M13">
            <v>85</v>
          </cell>
          <cell r="N13">
            <v>63.75</v>
          </cell>
          <cell r="O13">
            <v>82.25</v>
          </cell>
        </row>
        <row r="14">
          <cell r="C14" t="str">
            <v>郑少波</v>
          </cell>
          <cell r="D14">
            <v>81.1</v>
          </cell>
          <cell r="E14">
            <v>407</v>
          </cell>
          <cell r="F14">
            <v>81.4</v>
          </cell>
          <cell r="G14">
            <v>81.28</v>
          </cell>
          <cell r="H14">
            <v>3</v>
          </cell>
          <cell r="I14">
            <v>4.5</v>
          </cell>
          <cell r="J14">
            <v>5</v>
          </cell>
          <cell r="K14">
            <v>12.5</v>
          </cell>
          <cell r="L14">
            <v>6.5</v>
          </cell>
          <cell r="M14">
            <v>82.8</v>
          </cell>
          <cell r="N14">
            <v>62.1</v>
          </cell>
          <cell r="O14">
            <v>81.1</v>
          </cell>
        </row>
        <row r="15">
          <cell r="C15" t="str">
            <v>尤春波</v>
          </cell>
          <cell r="D15">
            <v>80.4</v>
          </cell>
          <cell r="E15">
            <v>407</v>
          </cell>
          <cell r="F15">
            <v>81.4</v>
          </cell>
          <cell r="G15">
            <v>81</v>
          </cell>
          <cell r="H15">
            <v>3</v>
          </cell>
          <cell r="I15">
            <v>1</v>
          </cell>
          <cell r="J15">
            <v>2</v>
          </cell>
          <cell r="K15">
            <v>6</v>
          </cell>
          <cell r="L15">
            <v>6</v>
          </cell>
          <cell r="M15">
            <v>91.2</v>
          </cell>
          <cell r="N15">
            <v>68.4</v>
          </cell>
          <cell r="O15">
            <v>80.4</v>
          </cell>
        </row>
        <row r="16">
          <cell r="C16" t="str">
            <v>翁浩帆</v>
          </cell>
          <cell r="D16">
            <v>90.3</v>
          </cell>
          <cell r="E16">
            <v>374</v>
          </cell>
          <cell r="F16">
            <v>74.8</v>
          </cell>
          <cell r="G16">
            <v>81</v>
          </cell>
          <cell r="H16">
            <v>4.2</v>
          </cell>
          <cell r="I16">
            <v>5</v>
          </cell>
          <cell r="J16">
            <v>5</v>
          </cell>
          <cell r="K16">
            <v>14.2</v>
          </cell>
          <cell r="L16">
            <v>8</v>
          </cell>
          <cell r="M16">
            <v>90.8</v>
          </cell>
          <cell r="N16">
            <v>68.1</v>
          </cell>
          <cell r="O16">
            <v>90.3</v>
          </cell>
        </row>
        <row r="17">
          <cell r="C17" t="str">
            <v>潘雅庆</v>
          </cell>
          <cell r="D17">
            <v>83.4</v>
          </cell>
          <cell r="E17">
            <v>390</v>
          </cell>
          <cell r="F17">
            <v>78</v>
          </cell>
          <cell r="G17">
            <v>80.16</v>
          </cell>
          <cell r="H17">
            <v>4</v>
          </cell>
          <cell r="I17">
            <v>1</v>
          </cell>
          <cell r="J17">
            <v>0</v>
          </cell>
          <cell r="K17">
            <v>5</v>
          </cell>
          <cell r="L17">
            <v>8.5</v>
          </cell>
          <cell r="M17">
            <v>93.2</v>
          </cell>
          <cell r="N17">
            <v>69.9</v>
          </cell>
          <cell r="O17">
            <v>83.4</v>
          </cell>
        </row>
        <row r="18">
          <cell r="C18" t="str">
            <v>杨晓雪</v>
          </cell>
          <cell r="D18">
            <v>84.3</v>
          </cell>
          <cell r="E18">
            <v>386</v>
          </cell>
          <cell r="F18">
            <v>77.2</v>
          </cell>
          <cell r="G18">
            <v>80.04</v>
          </cell>
          <cell r="H18">
            <v>5</v>
          </cell>
          <cell r="I18">
            <v>5</v>
          </cell>
          <cell r="J18">
            <v>1</v>
          </cell>
          <cell r="K18">
            <v>11</v>
          </cell>
          <cell r="L18">
            <v>7</v>
          </cell>
          <cell r="M18">
            <v>88.4</v>
          </cell>
          <cell r="N18">
            <v>66.3</v>
          </cell>
          <cell r="O18">
            <v>84.3</v>
          </cell>
        </row>
        <row r="19">
          <cell r="C19" t="str">
            <v>夏永森</v>
          </cell>
          <cell r="D19">
            <v>76.2</v>
          </cell>
          <cell r="E19">
            <v>413</v>
          </cell>
          <cell r="F19">
            <v>82.6</v>
          </cell>
          <cell r="G19">
            <v>80.04</v>
          </cell>
          <cell r="H19">
            <v>3.5</v>
          </cell>
          <cell r="I19">
            <v>2</v>
          </cell>
          <cell r="J19">
            <v>1</v>
          </cell>
          <cell r="K19">
            <v>6.5</v>
          </cell>
          <cell r="L19">
            <v>5.5</v>
          </cell>
          <cell r="M19">
            <v>85.6</v>
          </cell>
          <cell r="N19">
            <v>64.2</v>
          </cell>
          <cell r="O19">
            <v>76.2</v>
          </cell>
        </row>
        <row r="20">
          <cell r="C20" t="str">
            <v>吴怡芃</v>
          </cell>
          <cell r="D20">
            <v>81.25</v>
          </cell>
          <cell r="E20">
            <v>396</v>
          </cell>
          <cell r="F20">
            <v>79.2</v>
          </cell>
          <cell r="G20">
            <v>80.02</v>
          </cell>
          <cell r="H20">
            <v>3.5</v>
          </cell>
          <cell r="I20">
            <v>4.5</v>
          </cell>
          <cell r="J20">
            <v>4</v>
          </cell>
          <cell r="K20">
            <v>12</v>
          </cell>
          <cell r="L20">
            <v>7</v>
          </cell>
          <cell r="M20">
            <v>83</v>
          </cell>
          <cell r="N20">
            <v>62.25</v>
          </cell>
          <cell r="O20">
            <v>81.25</v>
          </cell>
        </row>
        <row r="21">
          <cell r="C21" t="str">
            <v>李苏莱曼</v>
          </cell>
          <cell r="D21">
            <v>85.35</v>
          </cell>
          <cell r="E21">
            <v>382</v>
          </cell>
          <cell r="F21">
            <v>76.4</v>
          </cell>
          <cell r="G21">
            <v>79.98</v>
          </cell>
          <cell r="H21">
            <v>3.5</v>
          </cell>
          <cell r="I21">
            <v>3</v>
          </cell>
          <cell r="J21">
            <v>5</v>
          </cell>
          <cell r="K21">
            <v>11.5</v>
          </cell>
          <cell r="L21">
            <v>8</v>
          </cell>
          <cell r="M21">
            <v>87.8</v>
          </cell>
          <cell r="N21">
            <v>65.85</v>
          </cell>
          <cell r="O21">
            <v>85.35</v>
          </cell>
        </row>
        <row r="22">
          <cell r="C22" t="str">
            <v>唐照华</v>
          </cell>
          <cell r="D22">
            <v>82.45</v>
          </cell>
          <cell r="E22">
            <v>388</v>
          </cell>
          <cell r="F22">
            <v>77.6</v>
          </cell>
          <cell r="G22">
            <v>79.54</v>
          </cell>
          <cell r="H22">
            <v>2.4</v>
          </cell>
          <cell r="I22">
            <v>4</v>
          </cell>
          <cell r="J22">
            <v>1</v>
          </cell>
          <cell r="K22">
            <v>7.4</v>
          </cell>
          <cell r="L22">
            <v>8</v>
          </cell>
          <cell r="M22">
            <v>89.4</v>
          </cell>
          <cell r="N22">
            <v>67.05</v>
          </cell>
          <cell r="O22">
            <v>82.45</v>
          </cell>
        </row>
        <row r="23">
          <cell r="C23" t="str">
            <v>冯豪强</v>
          </cell>
          <cell r="D23">
            <v>82.45</v>
          </cell>
          <cell r="E23">
            <v>382</v>
          </cell>
          <cell r="F23">
            <v>76.4</v>
          </cell>
          <cell r="G23">
            <v>78.82</v>
          </cell>
          <cell r="H23">
            <v>4</v>
          </cell>
          <cell r="I23">
            <v>2.4</v>
          </cell>
          <cell r="J23">
            <v>3</v>
          </cell>
          <cell r="K23">
            <v>9.4</v>
          </cell>
          <cell r="L23">
            <v>7.5</v>
          </cell>
          <cell r="M23">
            <v>87.4</v>
          </cell>
          <cell r="N23">
            <v>65.55</v>
          </cell>
          <cell r="O23">
            <v>82.45</v>
          </cell>
        </row>
        <row r="24">
          <cell r="C24" t="str">
            <v>蒋钊</v>
          </cell>
          <cell r="D24">
            <v>79.65</v>
          </cell>
          <cell r="E24">
            <v>391</v>
          </cell>
          <cell r="F24">
            <v>78.2</v>
          </cell>
          <cell r="G24">
            <v>78.78</v>
          </cell>
          <cell r="H24">
            <v>3</v>
          </cell>
          <cell r="I24">
            <v>4.5</v>
          </cell>
          <cell r="J24">
            <v>2</v>
          </cell>
          <cell r="K24">
            <v>9.5</v>
          </cell>
          <cell r="L24">
            <v>7</v>
          </cell>
          <cell r="M24">
            <v>84.2</v>
          </cell>
          <cell r="N24">
            <v>63.15</v>
          </cell>
          <cell r="O24">
            <v>79.65</v>
          </cell>
        </row>
        <row r="25">
          <cell r="C25" t="str">
            <v>刘磊</v>
          </cell>
          <cell r="D25">
            <v>80.9</v>
          </cell>
          <cell r="E25">
            <v>385</v>
          </cell>
          <cell r="F25">
            <v>77</v>
          </cell>
          <cell r="G25">
            <v>78.56</v>
          </cell>
          <cell r="H25">
            <v>3</v>
          </cell>
          <cell r="I25">
            <v>4.5</v>
          </cell>
          <cell r="J25">
            <v>3.3</v>
          </cell>
          <cell r="K25">
            <v>10.8</v>
          </cell>
          <cell r="L25">
            <v>6.5</v>
          </cell>
          <cell r="M25">
            <v>84.8</v>
          </cell>
          <cell r="N25">
            <v>63.6</v>
          </cell>
          <cell r="O25">
            <v>80.9</v>
          </cell>
        </row>
        <row r="26">
          <cell r="C26" t="str">
            <v>尚珂珂</v>
          </cell>
          <cell r="D26">
            <v>83.6</v>
          </cell>
          <cell r="E26">
            <v>371</v>
          </cell>
          <cell r="F26">
            <v>74.2</v>
          </cell>
          <cell r="G26">
            <v>77.96</v>
          </cell>
          <cell r="H26">
            <v>3.5</v>
          </cell>
          <cell r="I26">
            <v>2.8</v>
          </cell>
          <cell r="J26">
            <v>4</v>
          </cell>
          <cell r="K26">
            <v>10.3</v>
          </cell>
          <cell r="L26">
            <v>8.5</v>
          </cell>
          <cell r="M26">
            <v>86.4</v>
          </cell>
          <cell r="N26">
            <v>64.8</v>
          </cell>
          <cell r="O26">
            <v>83.6</v>
          </cell>
        </row>
        <row r="27">
          <cell r="C27" t="str">
            <v>龚鹏宇</v>
          </cell>
          <cell r="D27">
            <v>74.3</v>
          </cell>
          <cell r="E27">
            <v>401</v>
          </cell>
          <cell r="F27">
            <v>80.2</v>
          </cell>
          <cell r="G27">
            <v>77.84</v>
          </cell>
          <cell r="H27">
            <v>2.5</v>
          </cell>
          <cell r="I27">
            <v>4</v>
          </cell>
          <cell r="J27">
            <v>2.6</v>
          </cell>
          <cell r="K27">
            <v>9.1</v>
          </cell>
          <cell r="L27">
            <v>7</v>
          </cell>
          <cell r="M27">
            <v>77.6</v>
          </cell>
          <cell r="N27">
            <v>58.2</v>
          </cell>
          <cell r="O27">
            <v>74.3</v>
          </cell>
        </row>
        <row r="28">
          <cell r="C28" t="str">
            <v>张建洋</v>
          </cell>
          <cell r="D28">
            <v>81.6</v>
          </cell>
          <cell r="E28">
            <v>374</v>
          </cell>
          <cell r="F28">
            <v>74.8</v>
          </cell>
          <cell r="G28">
            <v>77.52</v>
          </cell>
          <cell r="H28">
            <v>4</v>
          </cell>
          <cell r="I28">
            <v>2.5</v>
          </cell>
          <cell r="J28">
            <v>4</v>
          </cell>
          <cell r="K28">
            <v>10.5</v>
          </cell>
          <cell r="L28">
            <v>7.5</v>
          </cell>
          <cell r="M28">
            <v>84.8</v>
          </cell>
          <cell r="N28">
            <v>63.6</v>
          </cell>
          <cell r="O28">
            <v>81.6</v>
          </cell>
        </row>
        <row r="29">
          <cell r="C29" t="str">
            <v>何伟</v>
          </cell>
          <cell r="D29">
            <v>80.3</v>
          </cell>
          <cell r="E29">
            <v>377</v>
          </cell>
          <cell r="F29">
            <v>75.4</v>
          </cell>
          <cell r="G29">
            <v>77.36</v>
          </cell>
          <cell r="H29">
            <v>4.5</v>
          </cell>
          <cell r="I29">
            <v>3.4</v>
          </cell>
          <cell r="J29">
            <v>4</v>
          </cell>
          <cell r="K29">
            <v>11.9</v>
          </cell>
          <cell r="L29">
            <v>7.5</v>
          </cell>
          <cell r="M29">
            <v>81.2</v>
          </cell>
          <cell r="N29">
            <v>60.9</v>
          </cell>
          <cell r="O29">
            <v>80.3</v>
          </cell>
        </row>
        <row r="30">
          <cell r="C30" t="str">
            <v>吴耿俊</v>
          </cell>
          <cell r="D30">
            <v>75.95</v>
          </cell>
          <cell r="E30">
            <v>386</v>
          </cell>
          <cell r="F30">
            <v>77.2</v>
          </cell>
          <cell r="G30">
            <v>76.7</v>
          </cell>
          <cell r="H30">
            <v>4</v>
          </cell>
          <cell r="I30">
            <v>0</v>
          </cell>
          <cell r="J30">
            <v>4</v>
          </cell>
          <cell r="K30">
            <v>8</v>
          </cell>
          <cell r="L30">
            <v>7.5</v>
          </cell>
          <cell r="M30">
            <v>80.6</v>
          </cell>
          <cell r="N30">
            <v>60.45</v>
          </cell>
          <cell r="O30">
            <v>75.95</v>
          </cell>
        </row>
        <row r="31">
          <cell r="C31" t="str">
            <v>刘卫锋</v>
          </cell>
          <cell r="D31">
            <v>77.05</v>
          </cell>
          <cell r="E31">
            <v>381</v>
          </cell>
          <cell r="F31">
            <v>76.2</v>
          </cell>
          <cell r="G31">
            <v>76.54</v>
          </cell>
          <cell r="H31">
            <v>4</v>
          </cell>
          <cell r="I31">
            <v>4</v>
          </cell>
          <cell r="J31">
            <v>5</v>
          </cell>
          <cell r="K31">
            <v>13</v>
          </cell>
          <cell r="L31">
            <v>4.5</v>
          </cell>
          <cell r="M31">
            <v>79.4</v>
          </cell>
          <cell r="N31">
            <v>59.55</v>
          </cell>
          <cell r="O31">
            <v>77.05</v>
          </cell>
        </row>
        <row r="32">
          <cell r="C32" t="str">
            <v>邹源</v>
          </cell>
          <cell r="D32">
            <v>78.85</v>
          </cell>
          <cell r="E32">
            <v>375</v>
          </cell>
          <cell r="F32">
            <v>75</v>
          </cell>
          <cell r="G32">
            <v>76.54</v>
          </cell>
          <cell r="H32">
            <v>4.5</v>
          </cell>
          <cell r="I32">
            <v>2.5</v>
          </cell>
          <cell r="J32">
            <v>2</v>
          </cell>
          <cell r="K32">
            <v>9</v>
          </cell>
          <cell r="L32">
            <v>8.5</v>
          </cell>
          <cell r="M32">
            <v>81.8</v>
          </cell>
          <cell r="N32">
            <v>61.35</v>
          </cell>
          <cell r="O32">
            <v>78.85</v>
          </cell>
        </row>
        <row r="33">
          <cell r="C33" t="str">
            <v>陈民申</v>
          </cell>
          <cell r="D33">
            <v>77.75</v>
          </cell>
          <cell r="E33">
            <v>377</v>
          </cell>
          <cell r="F33">
            <v>75.4</v>
          </cell>
          <cell r="G33">
            <v>76.34</v>
          </cell>
          <cell r="H33">
            <v>5</v>
          </cell>
          <cell r="I33">
            <v>0.5</v>
          </cell>
          <cell r="J33">
            <v>4.5</v>
          </cell>
          <cell r="K33">
            <v>10</v>
          </cell>
          <cell r="L33">
            <v>7</v>
          </cell>
          <cell r="M33">
            <v>81</v>
          </cell>
          <cell r="N33">
            <v>60.75</v>
          </cell>
          <cell r="O33">
            <v>77.75</v>
          </cell>
        </row>
        <row r="34">
          <cell r="C34" t="str">
            <v>周鑫</v>
          </cell>
          <cell r="D34">
            <v>76.4</v>
          </cell>
          <cell r="E34">
            <v>381</v>
          </cell>
          <cell r="F34">
            <v>76.2</v>
          </cell>
          <cell r="G34">
            <v>76.28</v>
          </cell>
          <cell r="H34">
            <v>3.7</v>
          </cell>
          <cell r="I34">
            <v>4.5</v>
          </cell>
          <cell r="J34">
            <v>3</v>
          </cell>
          <cell r="K34">
            <v>11.2</v>
          </cell>
          <cell r="L34">
            <v>7</v>
          </cell>
          <cell r="M34">
            <v>77.6</v>
          </cell>
          <cell r="N34">
            <v>58.2</v>
          </cell>
          <cell r="O34">
            <v>76.4</v>
          </cell>
        </row>
        <row r="35">
          <cell r="C35" t="str">
            <v>钟锴</v>
          </cell>
          <cell r="D35">
            <v>77.6</v>
          </cell>
          <cell r="E35">
            <v>376</v>
          </cell>
          <cell r="F35">
            <v>75.2</v>
          </cell>
          <cell r="G35">
            <v>76.16</v>
          </cell>
          <cell r="H35">
            <v>3</v>
          </cell>
          <cell r="I35">
            <v>4.5</v>
          </cell>
          <cell r="J35">
            <v>2</v>
          </cell>
          <cell r="K35">
            <v>9.5</v>
          </cell>
          <cell r="L35">
            <v>6</v>
          </cell>
          <cell r="M35">
            <v>82.8</v>
          </cell>
          <cell r="N35">
            <v>62.1</v>
          </cell>
          <cell r="O35">
            <v>77.6</v>
          </cell>
        </row>
        <row r="36">
          <cell r="C36" t="str">
            <v>叶少鹏</v>
          </cell>
          <cell r="D36">
            <v>73.3</v>
          </cell>
          <cell r="E36">
            <v>388</v>
          </cell>
          <cell r="F36">
            <v>77.6</v>
          </cell>
          <cell r="G36">
            <v>75.88</v>
          </cell>
          <cell r="H36">
            <v>3</v>
          </cell>
          <cell r="I36">
            <v>5</v>
          </cell>
          <cell r="J36">
            <v>3</v>
          </cell>
          <cell r="K36">
            <v>11</v>
          </cell>
          <cell r="L36">
            <v>6.5</v>
          </cell>
          <cell r="M36">
            <v>74.4</v>
          </cell>
          <cell r="N36">
            <v>55.8</v>
          </cell>
          <cell r="O36">
            <v>73.3</v>
          </cell>
        </row>
        <row r="37">
          <cell r="C37" t="str">
            <v>江舒婷</v>
          </cell>
          <cell r="D37">
            <v>79.55</v>
          </cell>
          <cell r="E37">
            <v>366</v>
          </cell>
          <cell r="F37">
            <v>73.2</v>
          </cell>
          <cell r="G37">
            <v>75.74</v>
          </cell>
          <cell r="H37">
            <v>4</v>
          </cell>
          <cell r="I37">
            <v>2.8</v>
          </cell>
          <cell r="J37">
            <v>5</v>
          </cell>
          <cell r="K37">
            <v>11.8</v>
          </cell>
          <cell r="L37">
            <v>8.5</v>
          </cell>
          <cell r="M37">
            <v>79</v>
          </cell>
          <cell r="N37">
            <v>59.25</v>
          </cell>
          <cell r="O37">
            <v>79.55</v>
          </cell>
        </row>
        <row r="38">
          <cell r="C38" t="str">
            <v>胡凯</v>
          </cell>
          <cell r="D38">
            <v>77.25</v>
          </cell>
          <cell r="E38">
            <v>371</v>
          </cell>
          <cell r="F38">
            <v>74.2</v>
          </cell>
          <cell r="G38">
            <v>75.42</v>
          </cell>
          <cell r="H38">
            <v>1</v>
          </cell>
          <cell r="I38">
            <v>2</v>
          </cell>
          <cell r="J38">
            <v>5</v>
          </cell>
          <cell r="K38">
            <v>8</v>
          </cell>
          <cell r="L38">
            <v>7</v>
          </cell>
          <cell r="M38">
            <v>83</v>
          </cell>
          <cell r="N38">
            <v>62.25</v>
          </cell>
          <cell r="O38">
            <v>77.25</v>
          </cell>
        </row>
        <row r="39">
          <cell r="C39" t="str">
            <v>任泽华</v>
          </cell>
          <cell r="D39">
            <v>81.75</v>
          </cell>
          <cell r="E39">
            <v>355</v>
          </cell>
          <cell r="F39">
            <v>71</v>
          </cell>
          <cell r="G39">
            <v>75.3</v>
          </cell>
          <cell r="H39">
            <v>5</v>
          </cell>
          <cell r="I39">
            <v>5</v>
          </cell>
          <cell r="J39">
            <v>5</v>
          </cell>
          <cell r="K39">
            <v>15</v>
          </cell>
          <cell r="L39">
            <v>7.5</v>
          </cell>
          <cell r="M39">
            <v>79</v>
          </cell>
          <cell r="N39">
            <v>59.25</v>
          </cell>
          <cell r="O39">
            <v>81.75</v>
          </cell>
        </row>
        <row r="40">
          <cell r="C40" t="str">
            <v>庞健男</v>
          </cell>
          <cell r="D40">
            <v>88.05</v>
          </cell>
          <cell r="E40">
            <v>334</v>
          </cell>
          <cell r="F40">
            <v>66.8</v>
          </cell>
          <cell r="G40">
            <v>75.3</v>
          </cell>
          <cell r="H40">
            <v>4</v>
          </cell>
          <cell r="I40">
            <v>3</v>
          </cell>
          <cell r="J40">
            <v>5</v>
          </cell>
          <cell r="K40">
            <v>12</v>
          </cell>
          <cell r="L40">
            <v>7.5</v>
          </cell>
          <cell r="M40">
            <v>91.4</v>
          </cell>
          <cell r="N40">
            <v>68.55</v>
          </cell>
          <cell r="O40">
            <v>88.05</v>
          </cell>
        </row>
        <row r="41">
          <cell r="C41" t="str">
            <v>史徐睿</v>
          </cell>
          <cell r="D41">
            <v>77.5</v>
          </cell>
          <cell r="E41">
            <v>368</v>
          </cell>
          <cell r="F41">
            <v>73.6</v>
          </cell>
          <cell r="G41">
            <v>75.16</v>
          </cell>
          <cell r="H41">
            <v>2</v>
          </cell>
          <cell r="I41">
            <v>4.5</v>
          </cell>
          <cell r="J41">
            <v>1.8</v>
          </cell>
          <cell r="K41">
            <v>8.3</v>
          </cell>
          <cell r="L41">
            <v>8</v>
          </cell>
          <cell r="M41">
            <v>81.6</v>
          </cell>
          <cell r="N41">
            <v>61.2</v>
          </cell>
          <cell r="O41">
            <v>77.5</v>
          </cell>
        </row>
        <row r="42">
          <cell r="C42" t="str">
            <v>姚钟祥</v>
          </cell>
          <cell r="D42">
            <v>76.8</v>
          </cell>
          <cell r="E42">
            <v>368</v>
          </cell>
          <cell r="F42">
            <v>73.6</v>
          </cell>
          <cell r="G42">
            <v>74.88</v>
          </cell>
          <cell r="H42">
            <v>4.5</v>
          </cell>
          <cell r="I42">
            <v>4</v>
          </cell>
          <cell r="J42">
            <v>3</v>
          </cell>
          <cell r="K42">
            <v>11.5</v>
          </cell>
          <cell r="L42">
            <v>8</v>
          </cell>
          <cell r="M42">
            <v>76.4</v>
          </cell>
          <cell r="N42">
            <v>57.3</v>
          </cell>
          <cell r="O42">
            <v>76.8</v>
          </cell>
        </row>
        <row r="43">
          <cell r="C43" t="str">
            <v>阮翊婷</v>
          </cell>
          <cell r="D43">
            <v>79.4</v>
          </cell>
          <cell r="E43">
            <v>359</v>
          </cell>
          <cell r="F43">
            <v>71.8</v>
          </cell>
          <cell r="G43">
            <v>74.84</v>
          </cell>
          <cell r="H43">
            <v>3</v>
          </cell>
          <cell r="I43">
            <v>2</v>
          </cell>
          <cell r="J43">
            <v>1</v>
          </cell>
          <cell r="K43">
            <v>6</v>
          </cell>
          <cell r="L43">
            <v>8</v>
          </cell>
          <cell r="M43">
            <v>87.2</v>
          </cell>
          <cell r="N43">
            <v>65.4</v>
          </cell>
          <cell r="O43">
            <v>79.4</v>
          </cell>
        </row>
        <row r="44">
          <cell r="C44" t="str">
            <v>吴哲奕</v>
          </cell>
          <cell r="D44">
            <v>74.9</v>
          </cell>
          <cell r="E44">
            <v>373</v>
          </cell>
          <cell r="F44">
            <v>74.6</v>
          </cell>
          <cell r="G44">
            <v>74.72</v>
          </cell>
          <cell r="H44">
            <v>4.5</v>
          </cell>
          <cell r="I44">
            <v>4</v>
          </cell>
          <cell r="J44">
            <v>2.6</v>
          </cell>
          <cell r="K44">
            <v>11.1</v>
          </cell>
          <cell r="L44">
            <v>6.5</v>
          </cell>
          <cell r="M44">
            <v>76.4</v>
          </cell>
          <cell r="N44">
            <v>57.3</v>
          </cell>
          <cell r="O44">
            <v>74.9</v>
          </cell>
        </row>
        <row r="45">
          <cell r="C45" t="str">
            <v>朱俊宇</v>
          </cell>
          <cell r="D45">
            <v>76.6</v>
          </cell>
          <cell r="E45">
            <v>366</v>
          </cell>
          <cell r="F45">
            <v>73.2</v>
          </cell>
          <cell r="G45">
            <v>74.56</v>
          </cell>
          <cell r="H45">
            <v>2.5</v>
          </cell>
          <cell r="I45">
            <v>3.5</v>
          </cell>
          <cell r="J45">
            <v>2</v>
          </cell>
          <cell r="K45">
            <v>8</v>
          </cell>
          <cell r="L45">
            <v>8</v>
          </cell>
          <cell r="M45">
            <v>80.8</v>
          </cell>
          <cell r="N45">
            <v>60.6</v>
          </cell>
          <cell r="O45">
            <v>76.6</v>
          </cell>
        </row>
        <row r="46">
          <cell r="C46" t="str">
            <v>张泽宇</v>
          </cell>
          <cell r="D46">
            <v>72.4</v>
          </cell>
          <cell r="E46">
            <v>379</v>
          </cell>
          <cell r="F46">
            <v>75.8</v>
          </cell>
          <cell r="G46">
            <v>74.44</v>
          </cell>
          <cell r="H46">
            <v>4</v>
          </cell>
          <cell r="I46">
            <v>1.7</v>
          </cell>
          <cell r="J46">
            <v>5</v>
          </cell>
          <cell r="K46">
            <v>10.7</v>
          </cell>
          <cell r="L46">
            <v>6.5</v>
          </cell>
          <cell r="M46">
            <v>73.6</v>
          </cell>
          <cell r="N46">
            <v>55.2</v>
          </cell>
          <cell r="O46">
            <v>72.4</v>
          </cell>
        </row>
        <row r="47">
          <cell r="C47" t="str">
            <v>杜超超</v>
          </cell>
          <cell r="D47">
            <v>77.9</v>
          </cell>
          <cell r="E47">
            <v>359</v>
          </cell>
          <cell r="F47">
            <v>71.8</v>
          </cell>
          <cell r="G47">
            <v>74.24</v>
          </cell>
          <cell r="H47">
            <v>4</v>
          </cell>
          <cell r="I47">
            <v>2.8</v>
          </cell>
          <cell r="J47">
            <v>5</v>
          </cell>
          <cell r="K47">
            <v>11.8</v>
          </cell>
          <cell r="L47">
            <v>5.5</v>
          </cell>
          <cell r="M47">
            <v>80.8</v>
          </cell>
          <cell r="N47">
            <v>60.6</v>
          </cell>
          <cell r="O47">
            <v>77.9</v>
          </cell>
        </row>
        <row r="48">
          <cell r="C48" t="str">
            <v>胡业强</v>
          </cell>
          <cell r="D48">
            <v>70.55</v>
          </cell>
          <cell r="E48">
            <v>383</v>
          </cell>
          <cell r="F48">
            <v>76.6</v>
          </cell>
          <cell r="G48">
            <v>74.18</v>
          </cell>
          <cell r="H48">
            <v>4</v>
          </cell>
          <cell r="I48">
            <v>5</v>
          </cell>
          <cell r="J48">
            <v>3</v>
          </cell>
          <cell r="K48">
            <v>12</v>
          </cell>
          <cell r="L48">
            <v>8</v>
          </cell>
          <cell r="M48">
            <v>67.4</v>
          </cell>
          <cell r="N48">
            <v>50.55</v>
          </cell>
          <cell r="O48">
            <v>70.55</v>
          </cell>
        </row>
        <row r="49">
          <cell r="C49" t="str">
            <v>郑瑾</v>
          </cell>
          <cell r="D49">
            <v>72.6</v>
          </cell>
          <cell r="E49">
            <v>358</v>
          </cell>
          <cell r="F49">
            <v>71.6</v>
          </cell>
          <cell r="G49">
            <v>72</v>
          </cell>
          <cell r="H49">
            <v>2</v>
          </cell>
          <cell r="I49">
            <v>2.8</v>
          </cell>
          <cell r="J49">
            <v>3</v>
          </cell>
          <cell r="K49">
            <v>7.8</v>
          </cell>
          <cell r="L49">
            <v>7.5</v>
          </cell>
          <cell r="M49">
            <v>76.4</v>
          </cell>
          <cell r="N49">
            <v>57.3</v>
          </cell>
          <cell r="O49">
            <v>72.6</v>
          </cell>
        </row>
        <row r="50">
          <cell r="C50" t="str">
            <v>余涛</v>
          </cell>
          <cell r="D50">
            <v>72.1</v>
          </cell>
          <cell r="E50">
            <v>359</v>
          </cell>
          <cell r="F50">
            <v>71.8</v>
          </cell>
          <cell r="G50">
            <v>71.92</v>
          </cell>
          <cell r="H50">
            <v>5</v>
          </cell>
          <cell r="I50">
            <v>4</v>
          </cell>
          <cell r="J50">
            <v>2</v>
          </cell>
          <cell r="K50">
            <v>11</v>
          </cell>
          <cell r="L50">
            <v>6.5</v>
          </cell>
          <cell r="M50">
            <v>72.8</v>
          </cell>
          <cell r="N50">
            <v>54.6</v>
          </cell>
          <cell r="O50">
            <v>72.1</v>
          </cell>
        </row>
        <row r="51">
          <cell r="C51" t="str">
            <v>瞿姜平</v>
          </cell>
          <cell r="D51">
            <v>73.1</v>
          </cell>
          <cell r="E51">
            <v>354</v>
          </cell>
          <cell r="F51">
            <v>70.8</v>
          </cell>
          <cell r="G51">
            <v>71.72</v>
          </cell>
          <cell r="H51">
            <v>3</v>
          </cell>
          <cell r="I51">
            <v>2</v>
          </cell>
          <cell r="J51">
            <v>2</v>
          </cell>
          <cell r="K51">
            <v>7</v>
          </cell>
          <cell r="L51">
            <v>5.5</v>
          </cell>
          <cell r="M51">
            <v>80.8</v>
          </cell>
          <cell r="N51">
            <v>60.6</v>
          </cell>
          <cell r="O51">
            <v>73.1</v>
          </cell>
        </row>
        <row r="52">
          <cell r="C52" t="str">
            <v>黄盛淼</v>
          </cell>
          <cell r="D52">
            <v>72.8</v>
          </cell>
          <cell r="E52">
            <v>354</v>
          </cell>
          <cell r="F52">
            <v>70.8</v>
          </cell>
          <cell r="G52">
            <v>71.6</v>
          </cell>
          <cell r="H52">
            <v>2</v>
          </cell>
          <cell r="I52">
            <v>2</v>
          </cell>
          <cell r="J52">
            <v>5</v>
          </cell>
          <cell r="K52">
            <v>9</v>
          </cell>
          <cell r="L52">
            <v>6.5</v>
          </cell>
          <cell r="M52">
            <v>76.4</v>
          </cell>
          <cell r="N52">
            <v>57.3</v>
          </cell>
          <cell r="O52">
            <v>72.8</v>
          </cell>
        </row>
        <row r="53">
          <cell r="C53" t="str">
            <v>张新新</v>
          </cell>
          <cell r="D53">
            <v>70.8</v>
          </cell>
          <cell r="E53">
            <v>357</v>
          </cell>
          <cell r="F53">
            <v>71.4</v>
          </cell>
          <cell r="G53">
            <v>71.16</v>
          </cell>
          <cell r="H53">
            <v>0.7</v>
          </cell>
          <cell r="I53">
            <v>0</v>
          </cell>
          <cell r="J53">
            <v>3</v>
          </cell>
          <cell r="K53">
            <v>3.7</v>
          </cell>
          <cell r="L53">
            <v>8</v>
          </cell>
          <cell r="M53">
            <v>78.8</v>
          </cell>
          <cell r="N53">
            <v>59.1</v>
          </cell>
          <cell r="O53">
            <v>70.8</v>
          </cell>
        </row>
        <row r="54">
          <cell r="C54" t="str">
            <v>王文博</v>
          </cell>
          <cell r="D54">
            <v>64.85</v>
          </cell>
          <cell r="E54">
            <v>376</v>
          </cell>
          <cell r="F54">
            <v>75.2</v>
          </cell>
          <cell r="G54">
            <v>71.06</v>
          </cell>
          <cell r="H54">
            <v>2</v>
          </cell>
          <cell r="I54">
            <v>2</v>
          </cell>
          <cell r="J54">
            <v>2</v>
          </cell>
          <cell r="K54">
            <v>6</v>
          </cell>
          <cell r="L54">
            <v>5</v>
          </cell>
          <cell r="M54">
            <v>71.8</v>
          </cell>
          <cell r="N54">
            <v>53.85</v>
          </cell>
          <cell r="O54">
            <v>64.85</v>
          </cell>
        </row>
        <row r="55">
          <cell r="C55" t="str">
            <v>吴岩</v>
          </cell>
          <cell r="D55">
            <v>68.6</v>
          </cell>
          <cell r="E55">
            <v>363</v>
          </cell>
          <cell r="F55">
            <v>72.6</v>
          </cell>
          <cell r="G55">
            <v>71</v>
          </cell>
          <cell r="H55">
            <v>3</v>
          </cell>
          <cell r="I55">
            <v>0</v>
          </cell>
          <cell r="J55">
            <v>1</v>
          </cell>
          <cell r="K55">
            <v>4</v>
          </cell>
          <cell r="L55">
            <v>5.5</v>
          </cell>
          <cell r="M55">
            <v>78.8</v>
          </cell>
          <cell r="N55">
            <v>59.1</v>
          </cell>
          <cell r="O55">
            <v>68.6</v>
          </cell>
        </row>
        <row r="56">
          <cell r="C56" t="str">
            <v>陈雷</v>
          </cell>
          <cell r="D56">
            <v>71.6</v>
          </cell>
          <cell r="E56">
            <v>351</v>
          </cell>
          <cell r="F56">
            <v>70.2</v>
          </cell>
          <cell r="G56">
            <v>70.76</v>
          </cell>
          <cell r="H56">
            <v>3</v>
          </cell>
          <cell r="I56">
            <v>2.2</v>
          </cell>
          <cell r="J56">
            <v>4</v>
          </cell>
          <cell r="K56">
            <v>9.2</v>
          </cell>
          <cell r="L56">
            <v>6</v>
          </cell>
          <cell r="M56">
            <v>75.2</v>
          </cell>
          <cell r="N56">
            <v>56.4</v>
          </cell>
          <cell r="O56">
            <v>71.6</v>
          </cell>
        </row>
        <row r="57">
          <cell r="C57" t="str">
            <v>单齐齐</v>
          </cell>
          <cell r="D57">
            <v>70</v>
          </cell>
          <cell r="E57">
            <v>355</v>
          </cell>
          <cell r="F57">
            <v>71</v>
          </cell>
          <cell r="G57">
            <v>70.6</v>
          </cell>
          <cell r="H57">
            <v>4</v>
          </cell>
          <cell r="I57">
            <v>4</v>
          </cell>
          <cell r="J57">
            <v>3</v>
          </cell>
          <cell r="K57">
            <v>11</v>
          </cell>
          <cell r="L57">
            <v>6.5</v>
          </cell>
          <cell r="M57">
            <v>70</v>
          </cell>
          <cell r="N57">
            <v>52.5</v>
          </cell>
          <cell r="O57">
            <v>70</v>
          </cell>
        </row>
        <row r="58">
          <cell r="C58" t="str">
            <v>陈昊阳</v>
          </cell>
          <cell r="D58">
            <v>69.75</v>
          </cell>
          <cell r="E58">
            <v>351</v>
          </cell>
          <cell r="F58">
            <v>70.2</v>
          </cell>
          <cell r="G58">
            <v>70.02</v>
          </cell>
          <cell r="H58">
            <v>3</v>
          </cell>
          <cell r="I58">
            <v>1</v>
          </cell>
          <cell r="J58">
            <v>3</v>
          </cell>
          <cell r="K58">
            <v>7</v>
          </cell>
          <cell r="L58">
            <v>6.5</v>
          </cell>
          <cell r="M58">
            <v>75</v>
          </cell>
          <cell r="N58">
            <v>56.25</v>
          </cell>
          <cell r="O58">
            <v>69.75</v>
          </cell>
        </row>
        <row r="59">
          <cell r="C59" t="str">
            <v>张培松</v>
          </cell>
          <cell r="D59">
            <v>65.95</v>
          </cell>
          <cell r="E59">
            <v>363</v>
          </cell>
          <cell r="F59">
            <v>72.6</v>
          </cell>
          <cell r="G59">
            <v>69.94</v>
          </cell>
          <cell r="H59">
            <v>2</v>
          </cell>
          <cell r="I59">
            <v>3.5</v>
          </cell>
          <cell r="J59">
            <v>3</v>
          </cell>
          <cell r="K59">
            <v>8.5</v>
          </cell>
          <cell r="L59">
            <v>6</v>
          </cell>
          <cell r="M59">
            <v>68.6</v>
          </cell>
          <cell r="N59">
            <v>51.45</v>
          </cell>
          <cell r="O59">
            <v>65.95</v>
          </cell>
        </row>
        <row r="60">
          <cell r="C60" t="str">
            <v>侯旭东</v>
          </cell>
          <cell r="D60">
            <v>65.7</v>
          </cell>
          <cell r="E60">
            <v>362</v>
          </cell>
          <cell r="F60">
            <v>72.4</v>
          </cell>
          <cell r="G60">
            <v>69.72</v>
          </cell>
          <cell r="H60">
            <v>0</v>
          </cell>
          <cell r="I60">
            <v>2.5</v>
          </cell>
          <cell r="J60">
            <v>4</v>
          </cell>
          <cell r="K60">
            <v>6.5</v>
          </cell>
          <cell r="L60">
            <v>5.5</v>
          </cell>
          <cell r="M60">
            <v>71.6</v>
          </cell>
          <cell r="N60">
            <v>53.7</v>
          </cell>
          <cell r="O60">
            <v>65.7</v>
          </cell>
        </row>
        <row r="61">
          <cell r="C61" t="str">
            <v>汪密</v>
          </cell>
          <cell r="D61">
            <v>66.35</v>
          </cell>
          <cell r="E61">
            <v>350</v>
          </cell>
          <cell r="F61">
            <v>70</v>
          </cell>
          <cell r="G61">
            <v>68.54</v>
          </cell>
          <cell r="H61">
            <v>1</v>
          </cell>
          <cell r="I61">
            <v>2</v>
          </cell>
          <cell r="J61">
            <v>5</v>
          </cell>
          <cell r="K61">
            <v>8</v>
          </cell>
          <cell r="L61">
            <v>6</v>
          </cell>
          <cell r="M61">
            <v>69.8</v>
          </cell>
          <cell r="N61">
            <v>52.35</v>
          </cell>
          <cell r="O61">
            <v>66.35</v>
          </cell>
        </row>
        <row r="62">
          <cell r="C62" t="str">
            <v>白川</v>
          </cell>
          <cell r="D62">
            <v>0</v>
          </cell>
          <cell r="E62">
            <v>373</v>
          </cell>
          <cell r="F62">
            <v>74.6</v>
          </cell>
          <cell r="G62">
            <v>44.76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tabSelected="1" topLeftCell="A16" workbookViewId="0">
      <selection activeCell="J36" sqref="J36"/>
    </sheetView>
  </sheetViews>
  <sheetFormatPr defaultColWidth="9" defaultRowHeight="14.4"/>
  <cols>
    <col min="1" max="1" width="6.75" style="3" customWidth="1"/>
    <col min="2" max="2" width="15.3796296296296" style="4" customWidth="1"/>
    <col min="3" max="8" width="9.87962962962963" style="4" customWidth="1"/>
    <col min="9" max="9" width="13.3796296296296" style="4" customWidth="1"/>
    <col min="10" max="10" width="28.25" style="4" customWidth="1"/>
    <col min="11" max="11" width="13.3796296296296" style="3" customWidth="1"/>
    <col min="12" max="256" width="9" style="3"/>
    <col min="257" max="257" width="6.75" style="3" customWidth="1"/>
    <col min="258" max="258" width="15.3796296296296" style="3" customWidth="1"/>
    <col min="259" max="264" width="9.87962962962963" style="3" customWidth="1"/>
    <col min="265" max="265" width="13.3796296296296" style="3" customWidth="1"/>
    <col min="266" max="266" width="28.8796296296296" style="3" customWidth="1"/>
    <col min="267" max="267" width="13.3796296296296" style="3" customWidth="1"/>
    <col min="268" max="512" width="9" style="3"/>
    <col min="513" max="513" width="6.75" style="3" customWidth="1"/>
    <col min="514" max="514" width="15.3796296296296" style="3" customWidth="1"/>
    <col min="515" max="520" width="9.87962962962963" style="3" customWidth="1"/>
    <col min="521" max="521" width="13.3796296296296" style="3" customWidth="1"/>
    <col min="522" max="522" width="28.8796296296296" style="3" customWidth="1"/>
    <col min="523" max="523" width="13.3796296296296" style="3" customWidth="1"/>
    <col min="524" max="768" width="9" style="3"/>
    <col min="769" max="769" width="6.75" style="3" customWidth="1"/>
    <col min="770" max="770" width="15.3796296296296" style="3" customWidth="1"/>
    <col min="771" max="776" width="9.87962962962963" style="3" customWidth="1"/>
    <col min="777" max="777" width="13.3796296296296" style="3" customWidth="1"/>
    <col min="778" max="778" width="28.8796296296296" style="3" customWidth="1"/>
    <col min="779" max="779" width="13.3796296296296" style="3" customWidth="1"/>
    <col min="780" max="1024" width="9" style="3"/>
    <col min="1025" max="1025" width="6.75" style="3" customWidth="1"/>
    <col min="1026" max="1026" width="15.3796296296296" style="3" customWidth="1"/>
    <col min="1027" max="1032" width="9.87962962962963" style="3" customWidth="1"/>
    <col min="1033" max="1033" width="13.3796296296296" style="3" customWidth="1"/>
    <col min="1034" max="1034" width="28.8796296296296" style="3" customWidth="1"/>
    <col min="1035" max="1035" width="13.3796296296296" style="3" customWidth="1"/>
    <col min="1036" max="1280" width="9" style="3"/>
    <col min="1281" max="1281" width="6.75" style="3" customWidth="1"/>
    <col min="1282" max="1282" width="15.3796296296296" style="3" customWidth="1"/>
    <col min="1283" max="1288" width="9.87962962962963" style="3" customWidth="1"/>
    <col min="1289" max="1289" width="13.3796296296296" style="3" customWidth="1"/>
    <col min="1290" max="1290" width="28.8796296296296" style="3" customWidth="1"/>
    <col min="1291" max="1291" width="13.3796296296296" style="3" customWidth="1"/>
    <col min="1292" max="1536" width="9" style="3"/>
    <col min="1537" max="1537" width="6.75" style="3" customWidth="1"/>
    <col min="1538" max="1538" width="15.3796296296296" style="3" customWidth="1"/>
    <col min="1539" max="1544" width="9.87962962962963" style="3" customWidth="1"/>
    <col min="1545" max="1545" width="13.3796296296296" style="3" customWidth="1"/>
    <col min="1546" max="1546" width="28.8796296296296" style="3" customWidth="1"/>
    <col min="1547" max="1547" width="13.3796296296296" style="3" customWidth="1"/>
    <col min="1548" max="1792" width="9" style="3"/>
    <col min="1793" max="1793" width="6.75" style="3" customWidth="1"/>
    <col min="1794" max="1794" width="15.3796296296296" style="3" customWidth="1"/>
    <col min="1795" max="1800" width="9.87962962962963" style="3" customWidth="1"/>
    <col min="1801" max="1801" width="13.3796296296296" style="3" customWidth="1"/>
    <col min="1802" max="1802" width="28.8796296296296" style="3" customWidth="1"/>
    <col min="1803" max="1803" width="13.3796296296296" style="3" customWidth="1"/>
    <col min="1804" max="2048" width="9" style="3"/>
    <col min="2049" max="2049" width="6.75" style="3" customWidth="1"/>
    <col min="2050" max="2050" width="15.3796296296296" style="3" customWidth="1"/>
    <col min="2051" max="2056" width="9.87962962962963" style="3" customWidth="1"/>
    <col min="2057" max="2057" width="13.3796296296296" style="3" customWidth="1"/>
    <col min="2058" max="2058" width="28.8796296296296" style="3" customWidth="1"/>
    <col min="2059" max="2059" width="13.3796296296296" style="3" customWidth="1"/>
    <col min="2060" max="2304" width="9" style="3"/>
    <col min="2305" max="2305" width="6.75" style="3" customWidth="1"/>
    <col min="2306" max="2306" width="15.3796296296296" style="3" customWidth="1"/>
    <col min="2307" max="2312" width="9.87962962962963" style="3" customWidth="1"/>
    <col min="2313" max="2313" width="13.3796296296296" style="3" customWidth="1"/>
    <col min="2314" max="2314" width="28.8796296296296" style="3" customWidth="1"/>
    <col min="2315" max="2315" width="13.3796296296296" style="3" customWidth="1"/>
    <col min="2316" max="2560" width="9" style="3"/>
    <col min="2561" max="2561" width="6.75" style="3" customWidth="1"/>
    <col min="2562" max="2562" width="15.3796296296296" style="3" customWidth="1"/>
    <col min="2563" max="2568" width="9.87962962962963" style="3" customWidth="1"/>
    <col min="2569" max="2569" width="13.3796296296296" style="3" customWidth="1"/>
    <col min="2570" max="2570" width="28.8796296296296" style="3" customWidth="1"/>
    <col min="2571" max="2571" width="13.3796296296296" style="3" customWidth="1"/>
    <col min="2572" max="2816" width="9" style="3"/>
    <col min="2817" max="2817" width="6.75" style="3" customWidth="1"/>
    <col min="2818" max="2818" width="15.3796296296296" style="3" customWidth="1"/>
    <col min="2819" max="2824" width="9.87962962962963" style="3" customWidth="1"/>
    <col min="2825" max="2825" width="13.3796296296296" style="3" customWidth="1"/>
    <col min="2826" max="2826" width="28.8796296296296" style="3" customWidth="1"/>
    <col min="2827" max="2827" width="13.3796296296296" style="3" customWidth="1"/>
    <col min="2828" max="3072" width="9" style="3"/>
    <col min="3073" max="3073" width="6.75" style="3" customWidth="1"/>
    <col min="3074" max="3074" width="15.3796296296296" style="3" customWidth="1"/>
    <col min="3075" max="3080" width="9.87962962962963" style="3" customWidth="1"/>
    <col min="3081" max="3081" width="13.3796296296296" style="3" customWidth="1"/>
    <col min="3082" max="3082" width="28.8796296296296" style="3" customWidth="1"/>
    <col min="3083" max="3083" width="13.3796296296296" style="3" customWidth="1"/>
    <col min="3084" max="3328" width="9" style="3"/>
    <col min="3329" max="3329" width="6.75" style="3" customWidth="1"/>
    <col min="3330" max="3330" width="15.3796296296296" style="3" customWidth="1"/>
    <col min="3331" max="3336" width="9.87962962962963" style="3" customWidth="1"/>
    <col min="3337" max="3337" width="13.3796296296296" style="3" customWidth="1"/>
    <col min="3338" max="3338" width="28.8796296296296" style="3" customWidth="1"/>
    <col min="3339" max="3339" width="13.3796296296296" style="3" customWidth="1"/>
    <col min="3340" max="3584" width="9" style="3"/>
    <col min="3585" max="3585" width="6.75" style="3" customWidth="1"/>
    <col min="3586" max="3586" width="15.3796296296296" style="3" customWidth="1"/>
    <col min="3587" max="3592" width="9.87962962962963" style="3" customWidth="1"/>
    <col min="3593" max="3593" width="13.3796296296296" style="3" customWidth="1"/>
    <col min="3594" max="3594" width="28.8796296296296" style="3" customWidth="1"/>
    <col min="3595" max="3595" width="13.3796296296296" style="3" customWidth="1"/>
    <col min="3596" max="3840" width="9" style="3"/>
    <col min="3841" max="3841" width="6.75" style="3" customWidth="1"/>
    <col min="3842" max="3842" width="15.3796296296296" style="3" customWidth="1"/>
    <col min="3843" max="3848" width="9.87962962962963" style="3" customWidth="1"/>
    <col min="3849" max="3849" width="13.3796296296296" style="3" customWidth="1"/>
    <col min="3850" max="3850" width="28.8796296296296" style="3" customWidth="1"/>
    <col min="3851" max="3851" width="13.3796296296296" style="3" customWidth="1"/>
    <col min="3852" max="4096" width="9" style="3"/>
    <col min="4097" max="4097" width="6.75" style="3" customWidth="1"/>
    <col min="4098" max="4098" width="15.3796296296296" style="3" customWidth="1"/>
    <col min="4099" max="4104" width="9.87962962962963" style="3" customWidth="1"/>
    <col min="4105" max="4105" width="13.3796296296296" style="3" customWidth="1"/>
    <col min="4106" max="4106" width="28.8796296296296" style="3" customWidth="1"/>
    <col min="4107" max="4107" width="13.3796296296296" style="3" customWidth="1"/>
    <col min="4108" max="4352" width="9" style="3"/>
    <col min="4353" max="4353" width="6.75" style="3" customWidth="1"/>
    <col min="4354" max="4354" width="15.3796296296296" style="3" customWidth="1"/>
    <col min="4355" max="4360" width="9.87962962962963" style="3" customWidth="1"/>
    <col min="4361" max="4361" width="13.3796296296296" style="3" customWidth="1"/>
    <col min="4362" max="4362" width="28.8796296296296" style="3" customWidth="1"/>
    <col min="4363" max="4363" width="13.3796296296296" style="3" customWidth="1"/>
    <col min="4364" max="4608" width="9" style="3"/>
    <col min="4609" max="4609" width="6.75" style="3" customWidth="1"/>
    <col min="4610" max="4610" width="15.3796296296296" style="3" customWidth="1"/>
    <col min="4611" max="4616" width="9.87962962962963" style="3" customWidth="1"/>
    <col min="4617" max="4617" width="13.3796296296296" style="3" customWidth="1"/>
    <col min="4618" max="4618" width="28.8796296296296" style="3" customWidth="1"/>
    <col min="4619" max="4619" width="13.3796296296296" style="3" customWidth="1"/>
    <col min="4620" max="4864" width="9" style="3"/>
    <col min="4865" max="4865" width="6.75" style="3" customWidth="1"/>
    <col min="4866" max="4866" width="15.3796296296296" style="3" customWidth="1"/>
    <col min="4867" max="4872" width="9.87962962962963" style="3" customWidth="1"/>
    <col min="4873" max="4873" width="13.3796296296296" style="3" customWidth="1"/>
    <col min="4874" max="4874" width="28.8796296296296" style="3" customWidth="1"/>
    <col min="4875" max="4875" width="13.3796296296296" style="3" customWidth="1"/>
    <col min="4876" max="5120" width="9" style="3"/>
    <col min="5121" max="5121" width="6.75" style="3" customWidth="1"/>
    <col min="5122" max="5122" width="15.3796296296296" style="3" customWidth="1"/>
    <col min="5123" max="5128" width="9.87962962962963" style="3" customWidth="1"/>
    <col min="5129" max="5129" width="13.3796296296296" style="3" customWidth="1"/>
    <col min="5130" max="5130" width="28.8796296296296" style="3" customWidth="1"/>
    <col min="5131" max="5131" width="13.3796296296296" style="3" customWidth="1"/>
    <col min="5132" max="5376" width="9" style="3"/>
    <col min="5377" max="5377" width="6.75" style="3" customWidth="1"/>
    <col min="5378" max="5378" width="15.3796296296296" style="3" customWidth="1"/>
    <col min="5379" max="5384" width="9.87962962962963" style="3" customWidth="1"/>
    <col min="5385" max="5385" width="13.3796296296296" style="3" customWidth="1"/>
    <col min="5386" max="5386" width="28.8796296296296" style="3" customWidth="1"/>
    <col min="5387" max="5387" width="13.3796296296296" style="3" customWidth="1"/>
    <col min="5388" max="5632" width="9" style="3"/>
    <col min="5633" max="5633" width="6.75" style="3" customWidth="1"/>
    <col min="5634" max="5634" width="15.3796296296296" style="3" customWidth="1"/>
    <col min="5635" max="5640" width="9.87962962962963" style="3" customWidth="1"/>
    <col min="5641" max="5641" width="13.3796296296296" style="3" customWidth="1"/>
    <col min="5642" max="5642" width="28.8796296296296" style="3" customWidth="1"/>
    <col min="5643" max="5643" width="13.3796296296296" style="3" customWidth="1"/>
    <col min="5644" max="5888" width="9" style="3"/>
    <col min="5889" max="5889" width="6.75" style="3" customWidth="1"/>
    <col min="5890" max="5890" width="15.3796296296296" style="3" customWidth="1"/>
    <col min="5891" max="5896" width="9.87962962962963" style="3" customWidth="1"/>
    <col min="5897" max="5897" width="13.3796296296296" style="3" customWidth="1"/>
    <col min="5898" max="5898" width="28.8796296296296" style="3" customWidth="1"/>
    <col min="5899" max="5899" width="13.3796296296296" style="3" customWidth="1"/>
    <col min="5900" max="6144" width="9" style="3"/>
    <col min="6145" max="6145" width="6.75" style="3" customWidth="1"/>
    <col min="6146" max="6146" width="15.3796296296296" style="3" customWidth="1"/>
    <col min="6147" max="6152" width="9.87962962962963" style="3" customWidth="1"/>
    <col min="6153" max="6153" width="13.3796296296296" style="3" customWidth="1"/>
    <col min="6154" max="6154" width="28.8796296296296" style="3" customWidth="1"/>
    <col min="6155" max="6155" width="13.3796296296296" style="3" customWidth="1"/>
    <col min="6156" max="6400" width="9" style="3"/>
    <col min="6401" max="6401" width="6.75" style="3" customWidth="1"/>
    <col min="6402" max="6402" width="15.3796296296296" style="3" customWidth="1"/>
    <col min="6403" max="6408" width="9.87962962962963" style="3" customWidth="1"/>
    <col min="6409" max="6409" width="13.3796296296296" style="3" customWidth="1"/>
    <col min="6410" max="6410" width="28.8796296296296" style="3" customWidth="1"/>
    <col min="6411" max="6411" width="13.3796296296296" style="3" customWidth="1"/>
    <col min="6412" max="6656" width="9" style="3"/>
    <col min="6657" max="6657" width="6.75" style="3" customWidth="1"/>
    <col min="6658" max="6658" width="15.3796296296296" style="3" customWidth="1"/>
    <col min="6659" max="6664" width="9.87962962962963" style="3" customWidth="1"/>
    <col min="6665" max="6665" width="13.3796296296296" style="3" customWidth="1"/>
    <col min="6666" max="6666" width="28.8796296296296" style="3" customWidth="1"/>
    <col min="6667" max="6667" width="13.3796296296296" style="3" customWidth="1"/>
    <col min="6668" max="6912" width="9" style="3"/>
    <col min="6913" max="6913" width="6.75" style="3" customWidth="1"/>
    <col min="6914" max="6914" width="15.3796296296296" style="3" customWidth="1"/>
    <col min="6915" max="6920" width="9.87962962962963" style="3" customWidth="1"/>
    <col min="6921" max="6921" width="13.3796296296296" style="3" customWidth="1"/>
    <col min="6922" max="6922" width="28.8796296296296" style="3" customWidth="1"/>
    <col min="6923" max="6923" width="13.3796296296296" style="3" customWidth="1"/>
    <col min="6924" max="7168" width="9" style="3"/>
    <col min="7169" max="7169" width="6.75" style="3" customWidth="1"/>
    <col min="7170" max="7170" width="15.3796296296296" style="3" customWidth="1"/>
    <col min="7171" max="7176" width="9.87962962962963" style="3" customWidth="1"/>
    <col min="7177" max="7177" width="13.3796296296296" style="3" customWidth="1"/>
    <col min="7178" max="7178" width="28.8796296296296" style="3" customWidth="1"/>
    <col min="7179" max="7179" width="13.3796296296296" style="3" customWidth="1"/>
    <col min="7180" max="7424" width="9" style="3"/>
    <col min="7425" max="7425" width="6.75" style="3" customWidth="1"/>
    <col min="7426" max="7426" width="15.3796296296296" style="3" customWidth="1"/>
    <col min="7427" max="7432" width="9.87962962962963" style="3" customWidth="1"/>
    <col min="7433" max="7433" width="13.3796296296296" style="3" customWidth="1"/>
    <col min="7434" max="7434" width="28.8796296296296" style="3" customWidth="1"/>
    <col min="7435" max="7435" width="13.3796296296296" style="3" customWidth="1"/>
    <col min="7436" max="7680" width="9" style="3"/>
    <col min="7681" max="7681" width="6.75" style="3" customWidth="1"/>
    <col min="7682" max="7682" width="15.3796296296296" style="3" customWidth="1"/>
    <col min="7683" max="7688" width="9.87962962962963" style="3" customWidth="1"/>
    <col min="7689" max="7689" width="13.3796296296296" style="3" customWidth="1"/>
    <col min="7690" max="7690" width="28.8796296296296" style="3" customWidth="1"/>
    <col min="7691" max="7691" width="13.3796296296296" style="3" customWidth="1"/>
    <col min="7692" max="7936" width="9" style="3"/>
    <col min="7937" max="7937" width="6.75" style="3" customWidth="1"/>
    <col min="7938" max="7938" width="15.3796296296296" style="3" customWidth="1"/>
    <col min="7939" max="7944" width="9.87962962962963" style="3" customWidth="1"/>
    <col min="7945" max="7945" width="13.3796296296296" style="3" customWidth="1"/>
    <col min="7946" max="7946" width="28.8796296296296" style="3" customWidth="1"/>
    <col min="7947" max="7947" width="13.3796296296296" style="3" customWidth="1"/>
    <col min="7948" max="8192" width="9" style="3"/>
    <col min="8193" max="8193" width="6.75" style="3" customWidth="1"/>
    <col min="8194" max="8194" width="15.3796296296296" style="3" customWidth="1"/>
    <col min="8195" max="8200" width="9.87962962962963" style="3" customWidth="1"/>
    <col min="8201" max="8201" width="13.3796296296296" style="3" customWidth="1"/>
    <col min="8202" max="8202" width="28.8796296296296" style="3" customWidth="1"/>
    <col min="8203" max="8203" width="13.3796296296296" style="3" customWidth="1"/>
    <col min="8204" max="8448" width="9" style="3"/>
    <col min="8449" max="8449" width="6.75" style="3" customWidth="1"/>
    <col min="8450" max="8450" width="15.3796296296296" style="3" customWidth="1"/>
    <col min="8451" max="8456" width="9.87962962962963" style="3" customWidth="1"/>
    <col min="8457" max="8457" width="13.3796296296296" style="3" customWidth="1"/>
    <col min="8458" max="8458" width="28.8796296296296" style="3" customWidth="1"/>
    <col min="8459" max="8459" width="13.3796296296296" style="3" customWidth="1"/>
    <col min="8460" max="8704" width="9" style="3"/>
    <col min="8705" max="8705" width="6.75" style="3" customWidth="1"/>
    <col min="8706" max="8706" width="15.3796296296296" style="3" customWidth="1"/>
    <col min="8707" max="8712" width="9.87962962962963" style="3" customWidth="1"/>
    <col min="8713" max="8713" width="13.3796296296296" style="3" customWidth="1"/>
    <col min="8714" max="8714" width="28.8796296296296" style="3" customWidth="1"/>
    <col min="8715" max="8715" width="13.3796296296296" style="3" customWidth="1"/>
    <col min="8716" max="8960" width="9" style="3"/>
    <col min="8961" max="8961" width="6.75" style="3" customWidth="1"/>
    <col min="8962" max="8962" width="15.3796296296296" style="3" customWidth="1"/>
    <col min="8963" max="8968" width="9.87962962962963" style="3" customWidth="1"/>
    <col min="8969" max="8969" width="13.3796296296296" style="3" customWidth="1"/>
    <col min="8970" max="8970" width="28.8796296296296" style="3" customWidth="1"/>
    <col min="8971" max="8971" width="13.3796296296296" style="3" customWidth="1"/>
    <col min="8972" max="9216" width="9" style="3"/>
    <col min="9217" max="9217" width="6.75" style="3" customWidth="1"/>
    <col min="9218" max="9218" width="15.3796296296296" style="3" customWidth="1"/>
    <col min="9219" max="9224" width="9.87962962962963" style="3" customWidth="1"/>
    <col min="9225" max="9225" width="13.3796296296296" style="3" customWidth="1"/>
    <col min="9226" max="9226" width="28.8796296296296" style="3" customWidth="1"/>
    <col min="9227" max="9227" width="13.3796296296296" style="3" customWidth="1"/>
    <col min="9228" max="9472" width="9" style="3"/>
    <col min="9473" max="9473" width="6.75" style="3" customWidth="1"/>
    <col min="9474" max="9474" width="15.3796296296296" style="3" customWidth="1"/>
    <col min="9475" max="9480" width="9.87962962962963" style="3" customWidth="1"/>
    <col min="9481" max="9481" width="13.3796296296296" style="3" customWidth="1"/>
    <col min="9482" max="9482" width="28.8796296296296" style="3" customWidth="1"/>
    <col min="9483" max="9483" width="13.3796296296296" style="3" customWidth="1"/>
    <col min="9484" max="9728" width="9" style="3"/>
    <col min="9729" max="9729" width="6.75" style="3" customWidth="1"/>
    <col min="9730" max="9730" width="15.3796296296296" style="3" customWidth="1"/>
    <col min="9731" max="9736" width="9.87962962962963" style="3" customWidth="1"/>
    <col min="9737" max="9737" width="13.3796296296296" style="3" customWidth="1"/>
    <col min="9738" max="9738" width="28.8796296296296" style="3" customWidth="1"/>
    <col min="9739" max="9739" width="13.3796296296296" style="3" customWidth="1"/>
    <col min="9740" max="9984" width="9" style="3"/>
    <col min="9985" max="9985" width="6.75" style="3" customWidth="1"/>
    <col min="9986" max="9986" width="15.3796296296296" style="3" customWidth="1"/>
    <col min="9987" max="9992" width="9.87962962962963" style="3" customWidth="1"/>
    <col min="9993" max="9993" width="13.3796296296296" style="3" customWidth="1"/>
    <col min="9994" max="9994" width="28.8796296296296" style="3" customWidth="1"/>
    <col min="9995" max="9995" width="13.3796296296296" style="3" customWidth="1"/>
    <col min="9996" max="10240" width="9" style="3"/>
    <col min="10241" max="10241" width="6.75" style="3" customWidth="1"/>
    <col min="10242" max="10242" width="15.3796296296296" style="3" customWidth="1"/>
    <col min="10243" max="10248" width="9.87962962962963" style="3" customWidth="1"/>
    <col min="10249" max="10249" width="13.3796296296296" style="3" customWidth="1"/>
    <col min="10250" max="10250" width="28.8796296296296" style="3" customWidth="1"/>
    <col min="10251" max="10251" width="13.3796296296296" style="3" customWidth="1"/>
    <col min="10252" max="10496" width="9" style="3"/>
    <col min="10497" max="10497" width="6.75" style="3" customWidth="1"/>
    <col min="10498" max="10498" width="15.3796296296296" style="3" customWidth="1"/>
    <col min="10499" max="10504" width="9.87962962962963" style="3" customWidth="1"/>
    <col min="10505" max="10505" width="13.3796296296296" style="3" customWidth="1"/>
    <col min="10506" max="10506" width="28.8796296296296" style="3" customWidth="1"/>
    <col min="10507" max="10507" width="13.3796296296296" style="3" customWidth="1"/>
    <col min="10508" max="10752" width="9" style="3"/>
    <col min="10753" max="10753" width="6.75" style="3" customWidth="1"/>
    <col min="10754" max="10754" width="15.3796296296296" style="3" customWidth="1"/>
    <col min="10755" max="10760" width="9.87962962962963" style="3" customWidth="1"/>
    <col min="10761" max="10761" width="13.3796296296296" style="3" customWidth="1"/>
    <col min="10762" max="10762" width="28.8796296296296" style="3" customWidth="1"/>
    <col min="10763" max="10763" width="13.3796296296296" style="3" customWidth="1"/>
    <col min="10764" max="11008" width="9" style="3"/>
    <col min="11009" max="11009" width="6.75" style="3" customWidth="1"/>
    <col min="11010" max="11010" width="15.3796296296296" style="3" customWidth="1"/>
    <col min="11011" max="11016" width="9.87962962962963" style="3" customWidth="1"/>
    <col min="11017" max="11017" width="13.3796296296296" style="3" customWidth="1"/>
    <col min="11018" max="11018" width="28.8796296296296" style="3" customWidth="1"/>
    <col min="11019" max="11019" width="13.3796296296296" style="3" customWidth="1"/>
    <col min="11020" max="11264" width="9" style="3"/>
    <col min="11265" max="11265" width="6.75" style="3" customWidth="1"/>
    <col min="11266" max="11266" width="15.3796296296296" style="3" customWidth="1"/>
    <col min="11267" max="11272" width="9.87962962962963" style="3" customWidth="1"/>
    <col min="11273" max="11273" width="13.3796296296296" style="3" customWidth="1"/>
    <col min="11274" max="11274" width="28.8796296296296" style="3" customWidth="1"/>
    <col min="11275" max="11275" width="13.3796296296296" style="3" customWidth="1"/>
    <col min="11276" max="11520" width="9" style="3"/>
    <col min="11521" max="11521" width="6.75" style="3" customWidth="1"/>
    <col min="11522" max="11522" width="15.3796296296296" style="3" customWidth="1"/>
    <col min="11523" max="11528" width="9.87962962962963" style="3" customWidth="1"/>
    <col min="11529" max="11529" width="13.3796296296296" style="3" customWidth="1"/>
    <col min="11530" max="11530" width="28.8796296296296" style="3" customWidth="1"/>
    <col min="11531" max="11531" width="13.3796296296296" style="3" customWidth="1"/>
    <col min="11532" max="11776" width="9" style="3"/>
    <col min="11777" max="11777" width="6.75" style="3" customWidth="1"/>
    <col min="11778" max="11778" width="15.3796296296296" style="3" customWidth="1"/>
    <col min="11779" max="11784" width="9.87962962962963" style="3" customWidth="1"/>
    <col min="11785" max="11785" width="13.3796296296296" style="3" customWidth="1"/>
    <col min="11786" max="11786" width="28.8796296296296" style="3" customWidth="1"/>
    <col min="11787" max="11787" width="13.3796296296296" style="3" customWidth="1"/>
    <col min="11788" max="12032" width="9" style="3"/>
    <col min="12033" max="12033" width="6.75" style="3" customWidth="1"/>
    <col min="12034" max="12034" width="15.3796296296296" style="3" customWidth="1"/>
    <col min="12035" max="12040" width="9.87962962962963" style="3" customWidth="1"/>
    <col min="12041" max="12041" width="13.3796296296296" style="3" customWidth="1"/>
    <col min="12042" max="12042" width="28.8796296296296" style="3" customWidth="1"/>
    <col min="12043" max="12043" width="13.3796296296296" style="3" customWidth="1"/>
    <col min="12044" max="12288" width="9" style="3"/>
    <col min="12289" max="12289" width="6.75" style="3" customWidth="1"/>
    <col min="12290" max="12290" width="15.3796296296296" style="3" customWidth="1"/>
    <col min="12291" max="12296" width="9.87962962962963" style="3" customWidth="1"/>
    <col min="12297" max="12297" width="13.3796296296296" style="3" customWidth="1"/>
    <col min="12298" max="12298" width="28.8796296296296" style="3" customWidth="1"/>
    <col min="12299" max="12299" width="13.3796296296296" style="3" customWidth="1"/>
    <col min="12300" max="12544" width="9" style="3"/>
    <col min="12545" max="12545" width="6.75" style="3" customWidth="1"/>
    <col min="12546" max="12546" width="15.3796296296296" style="3" customWidth="1"/>
    <col min="12547" max="12552" width="9.87962962962963" style="3" customWidth="1"/>
    <col min="12553" max="12553" width="13.3796296296296" style="3" customWidth="1"/>
    <col min="12554" max="12554" width="28.8796296296296" style="3" customWidth="1"/>
    <col min="12555" max="12555" width="13.3796296296296" style="3" customWidth="1"/>
    <col min="12556" max="12800" width="9" style="3"/>
    <col min="12801" max="12801" width="6.75" style="3" customWidth="1"/>
    <col min="12802" max="12802" width="15.3796296296296" style="3" customWidth="1"/>
    <col min="12803" max="12808" width="9.87962962962963" style="3" customWidth="1"/>
    <col min="12809" max="12809" width="13.3796296296296" style="3" customWidth="1"/>
    <col min="12810" max="12810" width="28.8796296296296" style="3" customWidth="1"/>
    <col min="12811" max="12811" width="13.3796296296296" style="3" customWidth="1"/>
    <col min="12812" max="13056" width="9" style="3"/>
    <col min="13057" max="13057" width="6.75" style="3" customWidth="1"/>
    <col min="13058" max="13058" width="15.3796296296296" style="3" customWidth="1"/>
    <col min="13059" max="13064" width="9.87962962962963" style="3" customWidth="1"/>
    <col min="13065" max="13065" width="13.3796296296296" style="3" customWidth="1"/>
    <col min="13066" max="13066" width="28.8796296296296" style="3" customWidth="1"/>
    <col min="13067" max="13067" width="13.3796296296296" style="3" customWidth="1"/>
    <col min="13068" max="13312" width="9" style="3"/>
    <col min="13313" max="13313" width="6.75" style="3" customWidth="1"/>
    <col min="13314" max="13314" width="15.3796296296296" style="3" customWidth="1"/>
    <col min="13315" max="13320" width="9.87962962962963" style="3" customWidth="1"/>
    <col min="13321" max="13321" width="13.3796296296296" style="3" customWidth="1"/>
    <col min="13322" max="13322" width="28.8796296296296" style="3" customWidth="1"/>
    <col min="13323" max="13323" width="13.3796296296296" style="3" customWidth="1"/>
    <col min="13324" max="13568" width="9" style="3"/>
    <col min="13569" max="13569" width="6.75" style="3" customWidth="1"/>
    <col min="13570" max="13570" width="15.3796296296296" style="3" customWidth="1"/>
    <col min="13571" max="13576" width="9.87962962962963" style="3" customWidth="1"/>
    <col min="13577" max="13577" width="13.3796296296296" style="3" customWidth="1"/>
    <col min="13578" max="13578" width="28.8796296296296" style="3" customWidth="1"/>
    <col min="13579" max="13579" width="13.3796296296296" style="3" customWidth="1"/>
    <col min="13580" max="13824" width="9" style="3"/>
    <col min="13825" max="13825" width="6.75" style="3" customWidth="1"/>
    <col min="13826" max="13826" width="15.3796296296296" style="3" customWidth="1"/>
    <col min="13827" max="13832" width="9.87962962962963" style="3" customWidth="1"/>
    <col min="13833" max="13833" width="13.3796296296296" style="3" customWidth="1"/>
    <col min="13834" max="13834" width="28.8796296296296" style="3" customWidth="1"/>
    <col min="13835" max="13835" width="13.3796296296296" style="3" customWidth="1"/>
    <col min="13836" max="14080" width="9" style="3"/>
    <col min="14081" max="14081" width="6.75" style="3" customWidth="1"/>
    <col min="14082" max="14082" width="15.3796296296296" style="3" customWidth="1"/>
    <col min="14083" max="14088" width="9.87962962962963" style="3" customWidth="1"/>
    <col min="14089" max="14089" width="13.3796296296296" style="3" customWidth="1"/>
    <col min="14090" max="14090" width="28.8796296296296" style="3" customWidth="1"/>
    <col min="14091" max="14091" width="13.3796296296296" style="3" customWidth="1"/>
    <col min="14092" max="14336" width="9" style="3"/>
    <col min="14337" max="14337" width="6.75" style="3" customWidth="1"/>
    <col min="14338" max="14338" width="15.3796296296296" style="3" customWidth="1"/>
    <col min="14339" max="14344" width="9.87962962962963" style="3" customWidth="1"/>
    <col min="14345" max="14345" width="13.3796296296296" style="3" customWidth="1"/>
    <col min="14346" max="14346" width="28.8796296296296" style="3" customWidth="1"/>
    <col min="14347" max="14347" width="13.3796296296296" style="3" customWidth="1"/>
    <col min="14348" max="14592" width="9" style="3"/>
    <col min="14593" max="14593" width="6.75" style="3" customWidth="1"/>
    <col min="14594" max="14594" width="15.3796296296296" style="3" customWidth="1"/>
    <col min="14595" max="14600" width="9.87962962962963" style="3" customWidth="1"/>
    <col min="14601" max="14601" width="13.3796296296296" style="3" customWidth="1"/>
    <col min="14602" max="14602" width="28.8796296296296" style="3" customWidth="1"/>
    <col min="14603" max="14603" width="13.3796296296296" style="3" customWidth="1"/>
    <col min="14604" max="14848" width="9" style="3"/>
    <col min="14849" max="14849" width="6.75" style="3" customWidth="1"/>
    <col min="14850" max="14850" width="15.3796296296296" style="3" customWidth="1"/>
    <col min="14851" max="14856" width="9.87962962962963" style="3" customWidth="1"/>
    <col min="14857" max="14857" width="13.3796296296296" style="3" customWidth="1"/>
    <col min="14858" max="14858" width="28.8796296296296" style="3" customWidth="1"/>
    <col min="14859" max="14859" width="13.3796296296296" style="3" customWidth="1"/>
    <col min="14860" max="15104" width="9" style="3"/>
    <col min="15105" max="15105" width="6.75" style="3" customWidth="1"/>
    <col min="15106" max="15106" width="15.3796296296296" style="3" customWidth="1"/>
    <col min="15107" max="15112" width="9.87962962962963" style="3" customWidth="1"/>
    <col min="15113" max="15113" width="13.3796296296296" style="3" customWidth="1"/>
    <col min="15114" max="15114" width="28.8796296296296" style="3" customWidth="1"/>
    <col min="15115" max="15115" width="13.3796296296296" style="3" customWidth="1"/>
    <col min="15116" max="15360" width="9" style="3"/>
    <col min="15361" max="15361" width="6.75" style="3" customWidth="1"/>
    <col min="15362" max="15362" width="15.3796296296296" style="3" customWidth="1"/>
    <col min="15363" max="15368" width="9.87962962962963" style="3" customWidth="1"/>
    <col min="15369" max="15369" width="13.3796296296296" style="3" customWidth="1"/>
    <col min="15370" max="15370" width="28.8796296296296" style="3" customWidth="1"/>
    <col min="15371" max="15371" width="13.3796296296296" style="3" customWidth="1"/>
    <col min="15372" max="15616" width="9" style="3"/>
    <col min="15617" max="15617" width="6.75" style="3" customWidth="1"/>
    <col min="15618" max="15618" width="15.3796296296296" style="3" customWidth="1"/>
    <col min="15619" max="15624" width="9.87962962962963" style="3" customWidth="1"/>
    <col min="15625" max="15625" width="13.3796296296296" style="3" customWidth="1"/>
    <col min="15626" max="15626" width="28.8796296296296" style="3" customWidth="1"/>
    <col min="15627" max="15627" width="13.3796296296296" style="3" customWidth="1"/>
    <col min="15628" max="15872" width="9" style="3"/>
    <col min="15873" max="15873" width="6.75" style="3" customWidth="1"/>
    <col min="15874" max="15874" width="15.3796296296296" style="3" customWidth="1"/>
    <col min="15875" max="15880" width="9.87962962962963" style="3" customWidth="1"/>
    <col min="15881" max="15881" width="13.3796296296296" style="3" customWidth="1"/>
    <col min="15882" max="15882" width="28.8796296296296" style="3" customWidth="1"/>
    <col min="15883" max="15883" width="13.3796296296296" style="3" customWidth="1"/>
    <col min="15884" max="16128" width="9" style="3"/>
    <col min="16129" max="16129" width="6.75" style="3" customWidth="1"/>
    <col min="16130" max="16130" width="15.3796296296296" style="3" customWidth="1"/>
    <col min="16131" max="16136" width="9.87962962962963" style="3" customWidth="1"/>
    <col min="16137" max="16137" width="13.3796296296296" style="3" customWidth="1"/>
    <col min="16138" max="16138" width="28.8796296296296" style="3" customWidth="1"/>
    <col min="16139" max="16139" width="13.3796296296296" style="3" customWidth="1"/>
    <col min="16140" max="16384" width="9" style="3"/>
  </cols>
  <sheetData>
    <row r="1" s="1" customFormat="1" ht="17.25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>
      <c r="A2" s="6">
        <v>1</v>
      </c>
      <c r="B2" s="7" t="s">
        <v>10</v>
      </c>
      <c r="C2" s="7" t="s">
        <v>11</v>
      </c>
      <c r="D2" s="8">
        <f>VLOOKUP(C2,[1]计算版!C$1:O$65536,13,0)</f>
        <v>83.95</v>
      </c>
      <c r="E2" s="7">
        <v>441</v>
      </c>
      <c r="F2" s="8">
        <f t="shared" ref="F2:F62" si="0">E2/5</f>
        <v>88.2</v>
      </c>
      <c r="G2" s="8">
        <f t="shared" ref="G2:G62" si="1">D2*0.4+F2*0.6</f>
        <v>86.5</v>
      </c>
      <c r="H2" s="9" t="s">
        <v>12</v>
      </c>
      <c r="I2" s="9" t="s">
        <v>13</v>
      </c>
      <c r="J2" s="9" t="s">
        <v>14</v>
      </c>
    </row>
    <row r="3" spans="1:10">
      <c r="A3" s="6">
        <v>2</v>
      </c>
      <c r="B3" s="7" t="s">
        <v>15</v>
      </c>
      <c r="C3" s="7" t="s">
        <v>16</v>
      </c>
      <c r="D3" s="8">
        <f>VLOOKUP(C3,[1]计算版!C$1:O$65536,13,0)</f>
        <v>83.8</v>
      </c>
      <c r="E3" s="7">
        <v>430</v>
      </c>
      <c r="F3" s="8">
        <f t="shared" si="0"/>
        <v>86</v>
      </c>
      <c r="G3" s="8">
        <f t="shared" si="1"/>
        <v>85.12</v>
      </c>
      <c r="H3" s="9" t="s">
        <v>12</v>
      </c>
      <c r="I3" s="9" t="s">
        <v>13</v>
      </c>
      <c r="J3" s="9" t="s">
        <v>17</v>
      </c>
    </row>
    <row r="4" spans="1:10">
      <c r="A4" s="6">
        <v>3</v>
      </c>
      <c r="B4" s="7" t="s">
        <v>18</v>
      </c>
      <c r="C4" s="7" t="s">
        <v>19</v>
      </c>
      <c r="D4" s="8">
        <f>VLOOKUP(C4,[1]计算版!C$1:O$65536,13,0)</f>
        <v>84.05</v>
      </c>
      <c r="E4" s="7">
        <v>422</v>
      </c>
      <c r="F4" s="8">
        <f t="shared" si="0"/>
        <v>84.4</v>
      </c>
      <c r="G4" s="8">
        <f t="shared" si="1"/>
        <v>84.26</v>
      </c>
      <c r="H4" s="9" t="s">
        <v>12</v>
      </c>
      <c r="I4" s="9" t="s">
        <v>13</v>
      </c>
      <c r="J4" s="9" t="s">
        <v>14</v>
      </c>
    </row>
    <row r="5" spans="1:10">
      <c r="A5" s="6">
        <v>4</v>
      </c>
      <c r="B5" s="7" t="s">
        <v>20</v>
      </c>
      <c r="C5" s="7" t="s">
        <v>21</v>
      </c>
      <c r="D5" s="8">
        <f>VLOOKUP(C5,[1]计算版!C$1:O$65536,13,0)</f>
        <v>92.65</v>
      </c>
      <c r="E5" s="7">
        <v>389</v>
      </c>
      <c r="F5" s="8">
        <f t="shared" si="0"/>
        <v>77.8</v>
      </c>
      <c r="G5" s="8">
        <f t="shared" si="1"/>
        <v>83.74</v>
      </c>
      <c r="H5" s="9" t="s">
        <v>12</v>
      </c>
      <c r="I5" s="9" t="s">
        <v>13</v>
      </c>
      <c r="J5" s="9" t="s">
        <v>14</v>
      </c>
    </row>
    <row r="6" spans="1:10">
      <c r="A6" s="6">
        <v>5</v>
      </c>
      <c r="B6" s="7" t="s">
        <v>22</v>
      </c>
      <c r="C6" s="7" t="s">
        <v>23</v>
      </c>
      <c r="D6" s="8">
        <f>VLOOKUP(C6,[1]计算版!C$1:O$65536,13,0)</f>
        <v>86.1</v>
      </c>
      <c r="E6" s="7">
        <v>407</v>
      </c>
      <c r="F6" s="8">
        <f t="shared" si="0"/>
        <v>81.4</v>
      </c>
      <c r="G6" s="8">
        <f t="shared" si="1"/>
        <v>83.28</v>
      </c>
      <c r="H6" s="9" t="s">
        <v>12</v>
      </c>
      <c r="I6" s="9" t="s">
        <v>13</v>
      </c>
      <c r="J6" s="9" t="s">
        <v>17</v>
      </c>
    </row>
    <row r="7" spans="1:10">
      <c r="A7" s="6">
        <v>6</v>
      </c>
      <c r="B7" s="7" t="s">
        <v>24</v>
      </c>
      <c r="C7" s="7" t="s">
        <v>25</v>
      </c>
      <c r="D7" s="8">
        <f>VLOOKUP(C7,[1]计算版!C$1:O$65536,13,0)</f>
        <v>88.5</v>
      </c>
      <c r="E7" s="7">
        <v>392</v>
      </c>
      <c r="F7" s="8">
        <f t="shared" si="0"/>
        <v>78.4</v>
      </c>
      <c r="G7" s="8">
        <f t="shared" si="1"/>
        <v>82.44</v>
      </c>
      <c r="H7" s="9" t="s">
        <v>12</v>
      </c>
      <c r="I7" s="9" t="s">
        <v>13</v>
      </c>
      <c r="J7" s="9" t="s">
        <v>14</v>
      </c>
    </row>
    <row r="8" spans="1:10">
      <c r="A8" s="6">
        <v>7</v>
      </c>
      <c r="B8" s="7" t="s">
        <v>26</v>
      </c>
      <c r="C8" s="7" t="s">
        <v>27</v>
      </c>
      <c r="D8" s="8">
        <f>VLOOKUP(C8,[1]计算版!C$1:O$65536,13,0)</f>
        <v>90.1</v>
      </c>
      <c r="E8" s="7">
        <v>386</v>
      </c>
      <c r="F8" s="8">
        <f t="shared" si="0"/>
        <v>77.2</v>
      </c>
      <c r="G8" s="8">
        <f t="shared" si="1"/>
        <v>82.36</v>
      </c>
      <c r="H8" s="9" t="s">
        <v>12</v>
      </c>
      <c r="I8" s="9" t="s">
        <v>13</v>
      </c>
      <c r="J8" s="9" t="s">
        <v>14</v>
      </c>
    </row>
    <row r="9" spans="1:10">
      <c r="A9" s="6">
        <v>8</v>
      </c>
      <c r="B9" s="7" t="s">
        <v>28</v>
      </c>
      <c r="C9" s="7" t="s">
        <v>29</v>
      </c>
      <c r="D9" s="8">
        <f>VLOOKUP(C9,[1]计算版!C$1:O$65536,13,0)</f>
        <v>86.15</v>
      </c>
      <c r="E9" s="7">
        <v>398</v>
      </c>
      <c r="F9" s="8">
        <f t="shared" si="0"/>
        <v>79.6</v>
      </c>
      <c r="G9" s="8">
        <f t="shared" si="1"/>
        <v>82.22</v>
      </c>
      <c r="H9" s="9" t="s">
        <v>12</v>
      </c>
      <c r="I9" s="9" t="s">
        <v>13</v>
      </c>
      <c r="J9" s="9" t="s">
        <v>14</v>
      </c>
    </row>
    <row r="10" spans="1:10">
      <c r="A10" s="6">
        <v>9</v>
      </c>
      <c r="B10" s="7" t="s">
        <v>30</v>
      </c>
      <c r="C10" s="7" t="s">
        <v>31</v>
      </c>
      <c r="D10" s="8">
        <f>VLOOKUP(C10,[1]计算版!C$1:O$65536,13,0)</f>
        <v>84.45</v>
      </c>
      <c r="E10" s="7">
        <v>399</v>
      </c>
      <c r="F10" s="8">
        <f t="shared" si="0"/>
        <v>79.8</v>
      </c>
      <c r="G10" s="8">
        <f t="shared" si="1"/>
        <v>81.66</v>
      </c>
      <c r="H10" s="9" t="s">
        <v>12</v>
      </c>
      <c r="I10" s="9" t="s">
        <v>13</v>
      </c>
      <c r="J10" s="9" t="s">
        <v>32</v>
      </c>
    </row>
    <row r="11" spans="1:10">
      <c r="A11" s="6">
        <v>10</v>
      </c>
      <c r="B11" s="7" t="s">
        <v>33</v>
      </c>
      <c r="C11" s="7" t="s">
        <v>34</v>
      </c>
      <c r="D11" s="8">
        <f>VLOOKUP(C11,[1]计算版!C$1:O$65536,13,0)</f>
        <v>83.25</v>
      </c>
      <c r="E11" s="7">
        <v>402</v>
      </c>
      <c r="F11" s="8">
        <f t="shared" si="0"/>
        <v>80.4</v>
      </c>
      <c r="G11" s="8">
        <f t="shared" si="1"/>
        <v>81.54</v>
      </c>
      <c r="H11" s="9" t="s">
        <v>12</v>
      </c>
      <c r="I11" s="9" t="s">
        <v>13</v>
      </c>
      <c r="J11" s="9" t="s">
        <v>14</v>
      </c>
    </row>
    <row r="12" spans="1:10">
      <c r="A12" s="6">
        <v>11</v>
      </c>
      <c r="B12" s="7" t="s">
        <v>35</v>
      </c>
      <c r="C12" s="7" t="s">
        <v>36</v>
      </c>
      <c r="D12" s="8">
        <f>VLOOKUP(C12,[1]计算版!C$1:O$65536,13,0)</f>
        <v>82.25</v>
      </c>
      <c r="E12" s="7">
        <v>405</v>
      </c>
      <c r="F12" s="8">
        <f t="shared" si="0"/>
        <v>81</v>
      </c>
      <c r="G12" s="8">
        <f t="shared" si="1"/>
        <v>81.5</v>
      </c>
      <c r="H12" s="9" t="s">
        <v>12</v>
      </c>
      <c r="I12" s="9" t="s">
        <v>13</v>
      </c>
      <c r="J12" s="9" t="s">
        <v>14</v>
      </c>
    </row>
    <row r="13" spans="1:10">
      <c r="A13" s="6">
        <v>12</v>
      </c>
      <c r="B13" s="7" t="s">
        <v>37</v>
      </c>
      <c r="C13" s="7" t="s">
        <v>38</v>
      </c>
      <c r="D13" s="8">
        <f>VLOOKUP(C13,[1]计算版!C$1:O$65536,13,0)</f>
        <v>81.1</v>
      </c>
      <c r="E13" s="7">
        <v>407</v>
      </c>
      <c r="F13" s="8">
        <f t="shared" si="0"/>
        <v>81.4</v>
      </c>
      <c r="G13" s="8">
        <f t="shared" si="1"/>
        <v>81.28</v>
      </c>
      <c r="H13" s="9" t="s">
        <v>12</v>
      </c>
      <c r="I13" s="9" t="s">
        <v>13</v>
      </c>
      <c r="J13" s="9" t="s">
        <v>14</v>
      </c>
    </row>
    <row r="14" spans="1:10">
      <c r="A14" s="6">
        <v>13</v>
      </c>
      <c r="B14" s="7" t="s">
        <v>39</v>
      </c>
      <c r="C14" s="7" t="s">
        <v>40</v>
      </c>
      <c r="D14" s="8">
        <f>VLOOKUP(C14,[1]计算版!C$1:O$65536,13,0)</f>
        <v>80.4</v>
      </c>
      <c r="E14" s="7">
        <v>407</v>
      </c>
      <c r="F14" s="8">
        <f t="shared" si="0"/>
        <v>81.4</v>
      </c>
      <c r="G14" s="8">
        <f t="shared" si="1"/>
        <v>81</v>
      </c>
      <c r="H14" s="9" t="s">
        <v>12</v>
      </c>
      <c r="I14" s="9" t="s">
        <v>13</v>
      </c>
      <c r="J14" s="9" t="s">
        <v>14</v>
      </c>
    </row>
    <row r="15" spans="1:16">
      <c r="A15" s="6">
        <v>14</v>
      </c>
      <c r="B15" s="7" t="s">
        <v>41</v>
      </c>
      <c r="C15" s="7" t="s">
        <v>42</v>
      </c>
      <c r="D15" s="8">
        <f>VLOOKUP(C15,[1]计算版!C$1:O$65536,13,0)</f>
        <v>90.3</v>
      </c>
      <c r="E15" s="7">
        <v>374</v>
      </c>
      <c r="F15" s="8">
        <f t="shared" si="0"/>
        <v>74.8</v>
      </c>
      <c r="G15" s="8">
        <f t="shared" si="1"/>
        <v>81</v>
      </c>
      <c r="H15" s="9" t="s">
        <v>12</v>
      </c>
      <c r="I15" s="9" t="s">
        <v>13</v>
      </c>
      <c r="J15" s="9" t="s">
        <v>14</v>
      </c>
      <c r="K15" s="2"/>
      <c r="L15" s="2"/>
      <c r="M15" s="2"/>
      <c r="N15" s="2"/>
      <c r="O15" s="2"/>
      <c r="P15" s="2"/>
    </row>
    <row r="16" spans="1:10">
      <c r="A16" s="6">
        <v>15</v>
      </c>
      <c r="B16" s="7" t="s">
        <v>43</v>
      </c>
      <c r="C16" s="7" t="s">
        <v>44</v>
      </c>
      <c r="D16" s="8">
        <f>VLOOKUP(C16,[1]计算版!C$1:O$65536,13,0)</f>
        <v>83.4</v>
      </c>
      <c r="E16" s="7">
        <v>390</v>
      </c>
      <c r="F16" s="8">
        <f t="shared" si="0"/>
        <v>78</v>
      </c>
      <c r="G16" s="8">
        <f t="shared" si="1"/>
        <v>80.16</v>
      </c>
      <c r="H16" s="9" t="s">
        <v>12</v>
      </c>
      <c r="I16" s="9" t="s">
        <v>13</v>
      </c>
      <c r="J16" s="9" t="s">
        <v>14</v>
      </c>
    </row>
    <row r="17" spans="1:10">
      <c r="A17" s="6">
        <v>16</v>
      </c>
      <c r="B17" s="7" t="s">
        <v>45</v>
      </c>
      <c r="C17" s="7" t="s">
        <v>46</v>
      </c>
      <c r="D17" s="8">
        <f>VLOOKUP(C17,[1]计算版!C$1:O$65536,13,0)</f>
        <v>84.3</v>
      </c>
      <c r="E17" s="7">
        <v>386</v>
      </c>
      <c r="F17" s="8">
        <f t="shared" si="0"/>
        <v>77.2</v>
      </c>
      <c r="G17" s="8">
        <f t="shared" si="1"/>
        <v>80.04</v>
      </c>
      <c r="H17" s="9" t="s">
        <v>12</v>
      </c>
      <c r="I17" s="9" t="s">
        <v>13</v>
      </c>
      <c r="J17" s="9" t="s">
        <v>14</v>
      </c>
    </row>
    <row r="18" spans="1:10">
      <c r="A18" s="6">
        <v>17</v>
      </c>
      <c r="B18" s="7" t="s">
        <v>47</v>
      </c>
      <c r="C18" s="7" t="s">
        <v>48</v>
      </c>
      <c r="D18" s="8">
        <f>VLOOKUP(C18,[1]计算版!C$1:O$65536,13,0)</f>
        <v>76.2</v>
      </c>
      <c r="E18" s="7">
        <v>413</v>
      </c>
      <c r="F18" s="8">
        <f t="shared" si="0"/>
        <v>82.6</v>
      </c>
      <c r="G18" s="8">
        <f t="shared" si="1"/>
        <v>80.04</v>
      </c>
      <c r="H18" s="9" t="s">
        <v>12</v>
      </c>
      <c r="I18" s="9" t="s">
        <v>13</v>
      </c>
      <c r="J18" s="9" t="s">
        <v>14</v>
      </c>
    </row>
    <row r="19" spans="1:10">
      <c r="A19" s="6">
        <v>18</v>
      </c>
      <c r="B19" s="7" t="s">
        <v>49</v>
      </c>
      <c r="C19" s="7" t="s">
        <v>50</v>
      </c>
      <c r="D19" s="8">
        <f>VLOOKUP(C19,[1]计算版!C$1:O$65536,13,0)</f>
        <v>81.25</v>
      </c>
      <c r="E19" s="7">
        <v>396</v>
      </c>
      <c r="F19" s="8">
        <f t="shared" si="0"/>
        <v>79.2</v>
      </c>
      <c r="G19" s="8">
        <f t="shared" si="1"/>
        <v>80.02</v>
      </c>
      <c r="H19" s="9" t="s">
        <v>12</v>
      </c>
      <c r="I19" s="9" t="s">
        <v>13</v>
      </c>
      <c r="J19" s="9" t="s">
        <v>14</v>
      </c>
    </row>
    <row r="20" spans="1:10">
      <c r="A20" s="6">
        <v>19</v>
      </c>
      <c r="B20" s="7" t="s">
        <v>51</v>
      </c>
      <c r="C20" s="7" t="s">
        <v>52</v>
      </c>
      <c r="D20" s="8">
        <f>VLOOKUP(C20,[1]计算版!C$1:O$65536,13,0)</f>
        <v>85.35</v>
      </c>
      <c r="E20" s="7">
        <v>382</v>
      </c>
      <c r="F20" s="8">
        <f t="shared" si="0"/>
        <v>76.4</v>
      </c>
      <c r="G20" s="8">
        <f t="shared" si="1"/>
        <v>79.98</v>
      </c>
      <c r="H20" s="9" t="s">
        <v>12</v>
      </c>
      <c r="I20" s="9" t="s">
        <v>13</v>
      </c>
      <c r="J20" s="9" t="s">
        <v>14</v>
      </c>
    </row>
    <row r="21" spans="1:10">
      <c r="A21" s="6">
        <v>20</v>
      </c>
      <c r="B21" s="7" t="s">
        <v>53</v>
      </c>
      <c r="C21" s="7" t="s">
        <v>54</v>
      </c>
      <c r="D21" s="8">
        <f>VLOOKUP(C21,[1]计算版!C$1:O$65536,13,0)</f>
        <v>82.45</v>
      </c>
      <c r="E21" s="7">
        <v>388</v>
      </c>
      <c r="F21" s="8">
        <f t="shared" si="0"/>
        <v>77.6</v>
      </c>
      <c r="G21" s="8">
        <f t="shared" si="1"/>
        <v>79.54</v>
      </c>
      <c r="H21" s="9" t="s">
        <v>12</v>
      </c>
      <c r="I21" s="9" t="s">
        <v>13</v>
      </c>
      <c r="J21" s="9" t="s">
        <v>14</v>
      </c>
    </row>
    <row r="22" spans="1:10">
      <c r="A22" s="6">
        <v>21</v>
      </c>
      <c r="B22" s="7" t="s">
        <v>55</v>
      </c>
      <c r="C22" s="7" t="s">
        <v>56</v>
      </c>
      <c r="D22" s="8">
        <f>VLOOKUP(C22,[1]计算版!C$1:O$65536,13,0)</f>
        <v>82.45</v>
      </c>
      <c r="E22" s="7">
        <v>382</v>
      </c>
      <c r="F22" s="8">
        <f t="shared" si="0"/>
        <v>76.4</v>
      </c>
      <c r="G22" s="8">
        <f t="shared" si="1"/>
        <v>78.82</v>
      </c>
      <c r="H22" s="9" t="s">
        <v>12</v>
      </c>
      <c r="I22" s="9" t="s">
        <v>13</v>
      </c>
      <c r="J22" s="9" t="s">
        <v>17</v>
      </c>
    </row>
    <row r="23" spans="1:10">
      <c r="A23" s="6">
        <v>22</v>
      </c>
      <c r="B23" s="7" t="s">
        <v>57</v>
      </c>
      <c r="C23" s="7" t="s">
        <v>58</v>
      </c>
      <c r="D23" s="8">
        <f>VLOOKUP(C23,[1]计算版!C$1:O$65536,13,0)</f>
        <v>79.65</v>
      </c>
      <c r="E23" s="7">
        <v>391</v>
      </c>
      <c r="F23" s="8">
        <f t="shared" si="0"/>
        <v>78.2</v>
      </c>
      <c r="G23" s="8">
        <f t="shared" si="1"/>
        <v>78.78</v>
      </c>
      <c r="H23" s="9" t="s">
        <v>12</v>
      </c>
      <c r="I23" s="9" t="s">
        <v>13</v>
      </c>
      <c r="J23" s="9" t="s">
        <v>17</v>
      </c>
    </row>
    <row r="24" spans="1:10">
      <c r="A24" s="6">
        <v>23</v>
      </c>
      <c r="B24" s="7" t="s">
        <v>59</v>
      </c>
      <c r="C24" s="7" t="s">
        <v>60</v>
      </c>
      <c r="D24" s="8">
        <f>VLOOKUP(C24,[1]计算版!C$1:O$65536,13,0)</f>
        <v>80.9</v>
      </c>
      <c r="E24" s="7">
        <v>385</v>
      </c>
      <c r="F24" s="8">
        <f t="shared" si="0"/>
        <v>77</v>
      </c>
      <c r="G24" s="8">
        <f t="shared" si="1"/>
        <v>78.56</v>
      </c>
      <c r="H24" s="9" t="s">
        <v>12</v>
      </c>
      <c r="I24" s="9" t="s">
        <v>13</v>
      </c>
      <c r="J24" s="9" t="s">
        <v>17</v>
      </c>
    </row>
    <row r="25" spans="1:10">
      <c r="A25" s="6">
        <v>24</v>
      </c>
      <c r="B25" s="7" t="s">
        <v>61</v>
      </c>
      <c r="C25" s="7" t="s">
        <v>62</v>
      </c>
      <c r="D25" s="8">
        <f>VLOOKUP(C25,[1]计算版!C$1:O$65536,13,0)</f>
        <v>83.6</v>
      </c>
      <c r="E25" s="7">
        <v>371</v>
      </c>
      <c r="F25" s="8">
        <f t="shared" si="0"/>
        <v>74.2</v>
      </c>
      <c r="G25" s="8">
        <f t="shared" si="1"/>
        <v>77.96</v>
      </c>
      <c r="H25" s="9" t="s">
        <v>12</v>
      </c>
      <c r="I25" s="9" t="s">
        <v>13</v>
      </c>
      <c r="J25" s="9" t="s">
        <v>17</v>
      </c>
    </row>
    <row r="26" spans="1:10">
      <c r="A26" s="6">
        <v>25</v>
      </c>
      <c r="B26" s="7" t="s">
        <v>63</v>
      </c>
      <c r="C26" s="7" t="s">
        <v>64</v>
      </c>
      <c r="D26" s="8">
        <f>VLOOKUP(C26,[1]计算版!C$1:O$65536,13,0)</f>
        <v>74.3</v>
      </c>
      <c r="E26" s="7">
        <v>401</v>
      </c>
      <c r="F26" s="8">
        <f t="shared" si="0"/>
        <v>80.2</v>
      </c>
      <c r="G26" s="8">
        <f t="shared" si="1"/>
        <v>77.84</v>
      </c>
      <c r="H26" s="9" t="s">
        <v>12</v>
      </c>
      <c r="I26" s="9" t="s">
        <v>13</v>
      </c>
      <c r="J26" s="9" t="s">
        <v>17</v>
      </c>
    </row>
    <row r="27" spans="1:10">
      <c r="A27" s="6">
        <v>26</v>
      </c>
      <c r="B27" s="7" t="s">
        <v>65</v>
      </c>
      <c r="C27" s="7" t="s">
        <v>66</v>
      </c>
      <c r="D27" s="8">
        <f>VLOOKUP(C27,[1]计算版!C$1:O$65536,13,0)</f>
        <v>81.6</v>
      </c>
      <c r="E27" s="7">
        <v>374</v>
      </c>
      <c r="F27" s="8">
        <f t="shared" si="0"/>
        <v>74.8</v>
      </c>
      <c r="G27" s="8">
        <f t="shared" si="1"/>
        <v>77.52</v>
      </c>
      <c r="H27" s="9" t="s">
        <v>12</v>
      </c>
      <c r="I27" s="9" t="s">
        <v>13</v>
      </c>
      <c r="J27" s="9" t="s">
        <v>17</v>
      </c>
    </row>
    <row r="28" spans="1:10">
      <c r="A28" s="6">
        <v>27</v>
      </c>
      <c r="B28" s="7" t="s">
        <v>67</v>
      </c>
      <c r="C28" s="7" t="s">
        <v>68</v>
      </c>
      <c r="D28" s="8">
        <f>VLOOKUP(C28,[1]计算版!C$1:O$65536,13,0)</f>
        <v>80.3</v>
      </c>
      <c r="E28" s="7">
        <v>377</v>
      </c>
      <c r="F28" s="8">
        <f t="shared" si="0"/>
        <v>75.4</v>
      </c>
      <c r="G28" s="8">
        <f t="shared" si="1"/>
        <v>77.36</v>
      </c>
      <c r="H28" s="9" t="s">
        <v>12</v>
      </c>
      <c r="I28" s="9" t="s">
        <v>13</v>
      </c>
      <c r="J28" s="9" t="s">
        <v>17</v>
      </c>
    </row>
    <row r="29" spans="1:10">
      <c r="A29" s="6">
        <v>28</v>
      </c>
      <c r="B29" s="7" t="s">
        <v>69</v>
      </c>
      <c r="C29" s="7" t="s">
        <v>70</v>
      </c>
      <c r="D29" s="8">
        <f>VLOOKUP(C29,[1]计算版!C$1:O$65536,13,0)</f>
        <v>75.95</v>
      </c>
      <c r="E29" s="7">
        <v>386</v>
      </c>
      <c r="F29" s="8">
        <f t="shared" si="0"/>
        <v>77.2</v>
      </c>
      <c r="G29" s="8">
        <f t="shared" si="1"/>
        <v>76.7</v>
      </c>
      <c r="H29" s="9" t="s">
        <v>12</v>
      </c>
      <c r="I29" s="9" t="s">
        <v>13</v>
      </c>
      <c r="J29" s="9" t="s">
        <v>17</v>
      </c>
    </row>
    <row r="30" spans="1:10">
      <c r="A30" s="6">
        <v>29</v>
      </c>
      <c r="B30" s="7" t="s">
        <v>71</v>
      </c>
      <c r="C30" s="7" t="s">
        <v>72</v>
      </c>
      <c r="D30" s="8">
        <f>VLOOKUP(C30,[1]计算版!C$1:O$65536,13,0)</f>
        <v>77.05</v>
      </c>
      <c r="E30" s="7">
        <v>381</v>
      </c>
      <c r="F30" s="8">
        <f t="shared" si="0"/>
        <v>76.2</v>
      </c>
      <c r="G30" s="8">
        <f t="shared" si="1"/>
        <v>76.54</v>
      </c>
      <c r="H30" s="9" t="s">
        <v>12</v>
      </c>
      <c r="I30" s="9" t="s">
        <v>13</v>
      </c>
      <c r="J30" s="9" t="s">
        <v>17</v>
      </c>
    </row>
    <row r="31" spans="1:10">
      <c r="A31" s="6">
        <v>30</v>
      </c>
      <c r="B31" s="7" t="s">
        <v>73</v>
      </c>
      <c r="C31" s="7" t="s">
        <v>74</v>
      </c>
      <c r="D31" s="8">
        <f>VLOOKUP(C31,[1]计算版!C$1:O$65536,13,0)</f>
        <v>78.85</v>
      </c>
      <c r="E31" s="7">
        <v>375</v>
      </c>
      <c r="F31" s="8">
        <f t="shared" si="0"/>
        <v>75</v>
      </c>
      <c r="G31" s="8">
        <f t="shared" si="1"/>
        <v>76.54</v>
      </c>
      <c r="H31" s="9" t="s">
        <v>12</v>
      </c>
      <c r="I31" s="9" t="s">
        <v>13</v>
      </c>
      <c r="J31" s="9" t="s">
        <v>75</v>
      </c>
    </row>
    <row r="32" ht="24" spans="1:10">
      <c r="A32" s="6">
        <v>31</v>
      </c>
      <c r="B32" s="7" t="s">
        <v>76</v>
      </c>
      <c r="C32" s="7" t="s">
        <v>77</v>
      </c>
      <c r="D32" s="8">
        <f>VLOOKUP(C32,[1]计算版!C$1:O$65536,13,0)</f>
        <v>77.75</v>
      </c>
      <c r="E32" s="7">
        <v>377</v>
      </c>
      <c r="F32" s="8">
        <f t="shared" si="0"/>
        <v>75.4</v>
      </c>
      <c r="G32" s="8">
        <f t="shared" si="1"/>
        <v>76.34</v>
      </c>
      <c r="H32" s="9" t="s">
        <v>12</v>
      </c>
      <c r="I32" s="9" t="s">
        <v>13</v>
      </c>
      <c r="J32" s="12" t="s">
        <v>78</v>
      </c>
    </row>
    <row r="33" spans="1:10">
      <c r="A33" s="6">
        <v>32</v>
      </c>
      <c r="B33" s="7" t="s">
        <v>79</v>
      </c>
      <c r="C33" s="7" t="s">
        <v>80</v>
      </c>
      <c r="D33" s="8">
        <f>VLOOKUP(C33,[1]计算版!C$1:O$65536,13,0)</f>
        <v>76.4</v>
      </c>
      <c r="E33" s="7">
        <v>381</v>
      </c>
      <c r="F33" s="8">
        <f t="shared" si="0"/>
        <v>76.2</v>
      </c>
      <c r="G33" s="8">
        <f t="shared" si="1"/>
        <v>76.28</v>
      </c>
      <c r="H33" s="9" t="s">
        <v>12</v>
      </c>
      <c r="I33" s="9" t="s">
        <v>13</v>
      </c>
      <c r="J33" s="9" t="s">
        <v>75</v>
      </c>
    </row>
    <row r="34" ht="24" spans="1:10">
      <c r="A34" s="6">
        <v>33</v>
      </c>
      <c r="B34" s="7" t="s">
        <v>81</v>
      </c>
      <c r="C34" s="7" t="s">
        <v>82</v>
      </c>
      <c r="D34" s="8">
        <f>VLOOKUP(C34,[1]计算版!C$1:O$65536,13,0)</f>
        <v>77.6</v>
      </c>
      <c r="E34" s="7">
        <v>376</v>
      </c>
      <c r="F34" s="8">
        <f t="shared" si="0"/>
        <v>75.2</v>
      </c>
      <c r="G34" s="8">
        <f t="shared" si="1"/>
        <v>76.16</v>
      </c>
      <c r="H34" s="9" t="s">
        <v>12</v>
      </c>
      <c r="I34" s="9" t="s">
        <v>13</v>
      </c>
      <c r="J34" s="12" t="s">
        <v>78</v>
      </c>
    </row>
    <row r="35" spans="1:10">
      <c r="A35" s="6">
        <v>34</v>
      </c>
      <c r="B35" s="7" t="s">
        <v>83</v>
      </c>
      <c r="C35" s="7" t="s">
        <v>84</v>
      </c>
      <c r="D35" s="8">
        <f>VLOOKUP(C35,[1]计算版!C$1:O$65536,13,0)</f>
        <v>73.3</v>
      </c>
      <c r="E35" s="7">
        <v>388</v>
      </c>
      <c r="F35" s="8">
        <f t="shared" si="0"/>
        <v>77.6</v>
      </c>
      <c r="G35" s="8">
        <f t="shared" si="1"/>
        <v>75.88</v>
      </c>
      <c r="H35" s="9" t="s">
        <v>12</v>
      </c>
      <c r="I35" s="9" t="s">
        <v>13</v>
      </c>
      <c r="J35" s="9" t="s">
        <v>85</v>
      </c>
    </row>
    <row r="36" ht="24" spans="1:10">
      <c r="A36" s="6">
        <v>35</v>
      </c>
      <c r="B36" s="7" t="s">
        <v>86</v>
      </c>
      <c r="C36" s="7" t="s">
        <v>87</v>
      </c>
      <c r="D36" s="8">
        <f>VLOOKUP(C36,[1]计算版!C$1:O$65536,13,0)</f>
        <v>79.55</v>
      </c>
      <c r="E36" s="7">
        <v>366</v>
      </c>
      <c r="F36" s="8">
        <f t="shared" si="0"/>
        <v>73.2</v>
      </c>
      <c r="G36" s="8">
        <f t="shared" si="1"/>
        <v>75.74</v>
      </c>
      <c r="H36" s="9" t="s">
        <v>12</v>
      </c>
      <c r="I36" s="9" t="s">
        <v>13</v>
      </c>
      <c r="J36" s="12" t="s">
        <v>78</v>
      </c>
    </row>
    <row r="37" s="2" customFormat="1" spans="1:16">
      <c r="A37" s="6">
        <v>36</v>
      </c>
      <c r="B37" s="7" t="s">
        <v>88</v>
      </c>
      <c r="C37" s="7" t="s">
        <v>89</v>
      </c>
      <c r="D37" s="8">
        <f>VLOOKUP(C37,[1]计算版!C$1:O$65536,13,0)</f>
        <v>77.25</v>
      </c>
      <c r="E37" s="7">
        <v>371</v>
      </c>
      <c r="F37" s="8">
        <f t="shared" si="0"/>
        <v>74.2</v>
      </c>
      <c r="G37" s="8">
        <f t="shared" si="1"/>
        <v>75.42</v>
      </c>
      <c r="H37" s="9" t="s">
        <v>12</v>
      </c>
      <c r="I37" s="9" t="s">
        <v>13</v>
      </c>
      <c r="J37" s="9" t="s">
        <v>75</v>
      </c>
      <c r="K37" s="3"/>
      <c r="L37" s="3"/>
      <c r="M37" s="3"/>
      <c r="N37" s="3"/>
      <c r="O37" s="3"/>
      <c r="P37" s="3"/>
    </row>
    <row r="38" ht="24" spans="1:10">
      <c r="A38" s="6">
        <v>37</v>
      </c>
      <c r="B38" s="7" t="s">
        <v>90</v>
      </c>
      <c r="C38" s="7" t="s">
        <v>91</v>
      </c>
      <c r="D38" s="8">
        <f>VLOOKUP(C38,[1]计算版!C$1:O$65536,13,0)</f>
        <v>81.75</v>
      </c>
      <c r="E38" s="7">
        <v>355</v>
      </c>
      <c r="F38" s="8">
        <f t="shared" si="0"/>
        <v>71</v>
      </c>
      <c r="G38" s="8">
        <f t="shared" si="1"/>
        <v>75.3</v>
      </c>
      <c r="H38" s="9" t="s">
        <v>12</v>
      </c>
      <c r="I38" s="9" t="s">
        <v>13</v>
      </c>
      <c r="J38" s="12" t="s">
        <v>78</v>
      </c>
    </row>
    <row r="39" spans="1:11">
      <c r="A39" s="6">
        <v>38</v>
      </c>
      <c r="B39" s="7" t="s">
        <v>92</v>
      </c>
      <c r="C39" s="7" t="s">
        <v>93</v>
      </c>
      <c r="D39" s="8">
        <f>VLOOKUP(C39,[1]计算版!C$1:O$65536,13,0)</f>
        <v>88.05</v>
      </c>
      <c r="E39" s="7">
        <v>334</v>
      </c>
      <c r="F39" s="8">
        <f t="shared" si="0"/>
        <v>66.8</v>
      </c>
      <c r="G39" s="8">
        <f t="shared" si="1"/>
        <v>75.3</v>
      </c>
      <c r="H39" s="9" t="s">
        <v>12</v>
      </c>
      <c r="I39" s="9" t="s">
        <v>13</v>
      </c>
      <c r="J39" s="9" t="s">
        <v>94</v>
      </c>
      <c r="K39" s="13" t="s">
        <v>95</v>
      </c>
    </row>
    <row r="40" spans="1:10">
      <c r="A40" s="6">
        <v>39</v>
      </c>
      <c r="B40" s="7" t="s">
        <v>96</v>
      </c>
      <c r="C40" s="7" t="s">
        <v>97</v>
      </c>
      <c r="D40" s="8">
        <f>VLOOKUP(C40,[1]计算版!C$1:O$65536,13,0)</f>
        <v>77.5</v>
      </c>
      <c r="E40" s="7">
        <v>368</v>
      </c>
      <c r="F40" s="8">
        <f t="shared" si="0"/>
        <v>73.6</v>
      </c>
      <c r="G40" s="8">
        <f t="shared" si="1"/>
        <v>75.16</v>
      </c>
      <c r="H40" s="9" t="s">
        <v>12</v>
      </c>
      <c r="I40" s="9" t="s">
        <v>13</v>
      </c>
      <c r="J40" s="9" t="s">
        <v>75</v>
      </c>
    </row>
    <row r="41" spans="1:10">
      <c r="A41" s="6">
        <v>40</v>
      </c>
      <c r="B41" s="7" t="s">
        <v>98</v>
      </c>
      <c r="C41" s="7" t="s">
        <v>99</v>
      </c>
      <c r="D41" s="8">
        <f>VLOOKUP(C41,[1]计算版!C$1:O$65536,13,0)</f>
        <v>76.8</v>
      </c>
      <c r="E41" s="7">
        <v>368</v>
      </c>
      <c r="F41" s="8">
        <f t="shared" si="0"/>
        <v>73.6</v>
      </c>
      <c r="G41" s="8">
        <f t="shared" si="1"/>
        <v>74.88</v>
      </c>
      <c r="H41" s="9" t="s">
        <v>12</v>
      </c>
      <c r="I41" s="9" t="s">
        <v>13</v>
      </c>
      <c r="J41" s="9" t="s">
        <v>75</v>
      </c>
    </row>
    <row r="42" spans="1:10">
      <c r="A42" s="6">
        <v>41</v>
      </c>
      <c r="B42" s="7" t="s">
        <v>100</v>
      </c>
      <c r="C42" s="7" t="s">
        <v>101</v>
      </c>
      <c r="D42" s="8">
        <f>VLOOKUP(C42,[1]计算版!C$1:O$65536,13,0)</f>
        <v>79.4</v>
      </c>
      <c r="E42" s="7">
        <v>359</v>
      </c>
      <c r="F42" s="8">
        <f t="shared" si="0"/>
        <v>71.8</v>
      </c>
      <c r="G42" s="8">
        <f t="shared" si="1"/>
        <v>74.84</v>
      </c>
      <c r="H42" s="9" t="s">
        <v>12</v>
      </c>
      <c r="I42" s="9" t="s">
        <v>13</v>
      </c>
      <c r="J42" s="9" t="s">
        <v>75</v>
      </c>
    </row>
    <row r="43" spans="1:10">
      <c r="A43" s="6">
        <v>42</v>
      </c>
      <c r="B43" s="7" t="s">
        <v>102</v>
      </c>
      <c r="C43" s="7" t="s">
        <v>103</v>
      </c>
      <c r="D43" s="8">
        <f>VLOOKUP(C43,[1]计算版!C$1:O$65536,13,0)</f>
        <v>74.9</v>
      </c>
      <c r="E43" s="7">
        <v>373</v>
      </c>
      <c r="F43" s="8">
        <f t="shared" si="0"/>
        <v>74.6</v>
      </c>
      <c r="G43" s="8">
        <f t="shared" si="1"/>
        <v>74.72</v>
      </c>
      <c r="H43" s="9" t="s">
        <v>12</v>
      </c>
      <c r="I43" s="9" t="s">
        <v>13</v>
      </c>
      <c r="J43" s="9" t="s">
        <v>75</v>
      </c>
    </row>
    <row r="44" spans="1:10">
      <c r="A44" s="6">
        <v>43</v>
      </c>
      <c r="B44" s="7" t="s">
        <v>104</v>
      </c>
      <c r="C44" s="7" t="s">
        <v>105</v>
      </c>
      <c r="D44" s="8">
        <f>VLOOKUP(C44,[1]计算版!C$1:O$65536,13,0)</f>
        <v>76.6</v>
      </c>
      <c r="E44" s="7">
        <v>366</v>
      </c>
      <c r="F44" s="8">
        <f t="shared" si="0"/>
        <v>73.2</v>
      </c>
      <c r="G44" s="8">
        <f t="shared" si="1"/>
        <v>74.56</v>
      </c>
      <c r="H44" s="9" t="s">
        <v>12</v>
      </c>
      <c r="I44" s="9" t="s">
        <v>13</v>
      </c>
      <c r="J44" s="9" t="s">
        <v>75</v>
      </c>
    </row>
    <row r="45" spans="1:10">
      <c r="A45" s="6">
        <v>44</v>
      </c>
      <c r="B45" s="7" t="s">
        <v>106</v>
      </c>
      <c r="C45" s="7" t="s">
        <v>107</v>
      </c>
      <c r="D45" s="8">
        <f>VLOOKUP(C45,[1]计算版!C$1:O$65536,13,0)</f>
        <v>72.4</v>
      </c>
      <c r="E45" s="7">
        <v>379</v>
      </c>
      <c r="F45" s="8">
        <f t="shared" si="0"/>
        <v>75.8</v>
      </c>
      <c r="G45" s="8">
        <f t="shared" si="1"/>
        <v>74.44</v>
      </c>
      <c r="H45" s="9" t="s">
        <v>12</v>
      </c>
      <c r="I45" s="9" t="s">
        <v>13</v>
      </c>
      <c r="J45" s="9" t="s">
        <v>75</v>
      </c>
    </row>
    <row r="46" spans="1:10">
      <c r="A46" s="6">
        <v>45</v>
      </c>
      <c r="B46" s="7" t="s">
        <v>108</v>
      </c>
      <c r="C46" s="7" t="s">
        <v>109</v>
      </c>
      <c r="D46" s="8">
        <f>VLOOKUP(C46,[1]计算版!C$1:O$65536,13,0)</f>
        <v>77.9</v>
      </c>
      <c r="E46" s="10">
        <v>359</v>
      </c>
      <c r="F46" s="8">
        <f t="shared" si="0"/>
        <v>71.8</v>
      </c>
      <c r="G46" s="8">
        <f t="shared" si="1"/>
        <v>74.24</v>
      </c>
      <c r="H46" s="9" t="s">
        <v>12</v>
      </c>
      <c r="I46" s="9" t="s">
        <v>13</v>
      </c>
      <c r="J46" s="9" t="s">
        <v>75</v>
      </c>
    </row>
    <row r="47" spans="1:10">
      <c r="A47" s="6">
        <v>46</v>
      </c>
      <c r="B47" s="7" t="s">
        <v>110</v>
      </c>
      <c r="C47" s="7" t="s">
        <v>111</v>
      </c>
      <c r="D47" s="8">
        <f>VLOOKUP(C47,[1]计算版!C$1:O$65536,13,0)</f>
        <v>70.55</v>
      </c>
      <c r="E47" s="7">
        <v>383</v>
      </c>
      <c r="F47" s="8">
        <f t="shared" si="0"/>
        <v>76.6</v>
      </c>
      <c r="G47" s="8">
        <f t="shared" si="1"/>
        <v>74.18</v>
      </c>
      <c r="H47" s="9" t="s">
        <v>12</v>
      </c>
      <c r="I47" s="9" t="s">
        <v>13</v>
      </c>
      <c r="J47" s="9" t="s">
        <v>112</v>
      </c>
    </row>
    <row r="48" spans="1:10">
      <c r="A48" s="6"/>
      <c r="B48" s="7"/>
      <c r="C48" s="7"/>
      <c r="D48" s="8"/>
      <c r="E48" s="7"/>
      <c r="F48" s="8"/>
      <c r="G48" s="8"/>
      <c r="H48" s="9"/>
      <c r="I48" s="9"/>
      <c r="J48" s="9"/>
    </row>
    <row r="49" s="2" customFormat="1" spans="1:10">
      <c r="A49" s="11">
        <v>47</v>
      </c>
      <c r="B49" s="7" t="s">
        <v>113</v>
      </c>
      <c r="C49" s="7" t="s">
        <v>114</v>
      </c>
      <c r="D49" s="8">
        <f>VLOOKUP(C49,[1]计算版!C$1:O$65536,13,0)</f>
        <v>72.6</v>
      </c>
      <c r="E49" s="7">
        <v>358</v>
      </c>
      <c r="F49" s="8">
        <f t="shared" si="0"/>
        <v>71.6</v>
      </c>
      <c r="G49" s="8">
        <f t="shared" si="1"/>
        <v>72</v>
      </c>
      <c r="H49" s="9" t="s">
        <v>115</v>
      </c>
      <c r="I49" s="9"/>
      <c r="J49" s="9"/>
    </row>
    <row r="50" s="2" customFormat="1" spans="1:10">
      <c r="A50" s="11">
        <v>48</v>
      </c>
      <c r="B50" s="7" t="s">
        <v>116</v>
      </c>
      <c r="C50" s="7" t="s">
        <v>117</v>
      </c>
      <c r="D50" s="8">
        <f>VLOOKUP(C50,[1]计算版!C$1:O$65536,13,0)</f>
        <v>72.1</v>
      </c>
      <c r="E50" s="7">
        <v>359</v>
      </c>
      <c r="F50" s="8">
        <f t="shared" si="0"/>
        <v>71.8</v>
      </c>
      <c r="G50" s="8">
        <f t="shared" si="1"/>
        <v>71.92</v>
      </c>
      <c r="H50" s="9" t="s">
        <v>115</v>
      </c>
      <c r="I50" s="9"/>
      <c r="J50" s="9"/>
    </row>
    <row r="51" s="2" customFormat="1" spans="1:10">
      <c r="A51" s="11">
        <v>49</v>
      </c>
      <c r="B51" s="7" t="s">
        <v>118</v>
      </c>
      <c r="C51" s="7" t="s">
        <v>119</v>
      </c>
      <c r="D51" s="8">
        <f>VLOOKUP(C51,[1]计算版!C$1:O$65536,13,0)</f>
        <v>73.1</v>
      </c>
      <c r="E51" s="7">
        <v>354</v>
      </c>
      <c r="F51" s="8">
        <f t="shared" si="0"/>
        <v>70.8</v>
      </c>
      <c r="G51" s="8">
        <f t="shared" si="1"/>
        <v>71.72</v>
      </c>
      <c r="H51" s="9" t="s">
        <v>115</v>
      </c>
      <c r="I51" s="9"/>
      <c r="J51" s="9"/>
    </row>
    <row r="52" s="2" customFormat="1" spans="1:10">
      <c r="A52" s="11">
        <v>50</v>
      </c>
      <c r="B52" s="7" t="s">
        <v>120</v>
      </c>
      <c r="C52" s="7" t="s">
        <v>121</v>
      </c>
      <c r="D52" s="8">
        <f>VLOOKUP(C52,[1]计算版!C$1:O$65536,13,0)</f>
        <v>72.8</v>
      </c>
      <c r="E52" s="7">
        <v>354</v>
      </c>
      <c r="F52" s="8">
        <f t="shared" si="0"/>
        <v>70.8</v>
      </c>
      <c r="G52" s="8">
        <f t="shared" si="1"/>
        <v>71.6</v>
      </c>
      <c r="H52" s="9" t="s">
        <v>115</v>
      </c>
      <c r="I52" s="9"/>
      <c r="J52" s="9"/>
    </row>
    <row r="53" s="2" customFormat="1" spans="1:10">
      <c r="A53" s="11">
        <v>51</v>
      </c>
      <c r="B53" s="7" t="s">
        <v>122</v>
      </c>
      <c r="C53" s="7" t="s">
        <v>123</v>
      </c>
      <c r="D53" s="8">
        <f>VLOOKUP(C53,[1]计算版!C$1:O$65536,13,0)</f>
        <v>70.8</v>
      </c>
      <c r="E53" s="7">
        <v>357</v>
      </c>
      <c r="F53" s="8">
        <f t="shared" si="0"/>
        <v>71.4</v>
      </c>
      <c r="G53" s="8">
        <f t="shared" si="1"/>
        <v>71.16</v>
      </c>
      <c r="H53" s="9" t="s">
        <v>115</v>
      </c>
      <c r="I53" s="9"/>
      <c r="J53" s="9"/>
    </row>
    <row r="54" s="2" customFormat="1" spans="1:10">
      <c r="A54" s="11">
        <v>52</v>
      </c>
      <c r="B54" s="7" t="s">
        <v>124</v>
      </c>
      <c r="C54" s="7" t="s">
        <v>125</v>
      </c>
      <c r="D54" s="8">
        <f>VLOOKUP(C54,[1]计算版!C$1:O$65536,13,0)</f>
        <v>64.85</v>
      </c>
      <c r="E54" s="7">
        <v>376</v>
      </c>
      <c r="F54" s="8">
        <f t="shared" si="0"/>
        <v>75.2</v>
      </c>
      <c r="G54" s="8">
        <f t="shared" si="1"/>
        <v>71.06</v>
      </c>
      <c r="H54" s="9" t="s">
        <v>115</v>
      </c>
      <c r="I54" s="9"/>
      <c r="J54" s="9"/>
    </row>
    <row r="55" s="2" customFormat="1" spans="1:10">
      <c r="A55" s="11">
        <v>53</v>
      </c>
      <c r="B55" s="7" t="s">
        <v>126</v>
      </c>
      <c r="C55" s="7" t="s">
        <v>127</v>
      </c>
      <c r="D55" s="8">
        <f>VLOOKUP(C55,[1]计算版!C$1:O$65536,13,0)</f>
        <v>68.6</v>
      </c>
      <c r="E55" s="7">
        <v>363</v>
      </c>
      <c r="F55" s="8">
        <f t="shared" si="0"/>
        <v>72.6</v>
      </c>
      <c r="G55" s="8">
        <f t="shared" si="1"/>
        <v>71</v>
      </c>
      <c r="H55" s="9" t="s">
        <v>115</v>
      </c>
      <c r="I55" s="9"/>
      <c r="J55" s="9"/>
    </row>
    <row r="56" s="2" customFormat="1" spans="1:10">
      <c r="A56" s="11">
        <v>54</v>
      </c>
      <c r="B56" s="7" t="s">
        <v>128</v>
      </c>
      <c r="C56" s="7" t="s">
        <v>129</v>
      </c>
      <c r="D56" s="8">
        <f>VLOOKUP(C56,[1]计算版!C$1:O$65536,13,0)</f>
        <v>71.6</v>
      </c>
      <c r="E56" s="7">
        <v>351</v>
      </c>
      <c r="F56" s="8">
        <f t="shared" si="0"/>
        <v>70.2</v>
      </c>
      <c r="G56" s="8">
        <f t="shared" si="1"/>
        <v>70.76</v>
      </c>
      <c r="H56" s="9" t="s">
        <v>115</v>
      </c>
      <c r="I56" s="9"/>
      <c r="J56" s="9"/>
    </row>
    <row r="57" s="2" customFormat="1" spans="1:10">
      <c r="A57" s="11">
        <v>55</v>
      </c>
      <c r="B57" s="7" t="s">
        <v>130</v>
      </c>
      <c r="C57" s="7" t="s">
        <v>131</v>
      </c>
      <c r="D57" s="8">
        <f>VLOOKUP(C57,[1]计算版!C$1:O$65536,13,0)</f>
        <v>70</v>
      </c>
      <c r="E57" s="7">
        <v>355</v>
      </c>
      <c r="F57" s="8">
        <f t="shared" si="0"/>
        <v>71</v>
      </c>
      <c r="G57" s="8">
        <f t="shared" si="1"/>
        <v>70.6</v>
      </c>
      <c r="H57" s="9" t="s">
        <v>115</v>
      </c>
      <c r="I57" s="9"/>
      <c r="J57" s="9"/>
    </row>
    <row r="58" s="2" customFormat="1" spans="1:10">
      <c r="A58" s="11">
        <v>56</v>
      </c>
      <c r="B58" s="7" t="s">
        <v>132</v>
      </c>
      <c r="C58" s="7" t="s">
        <v>133</v>
      </c>
      <c r="D58" s="8">
        <f>VLOOKUP(C58,[1]计算版!C$1:O$65536,13,0)</f>
        <v>69.75</v>
      </c>
      <c r="E58" s="7">
        <v>351</v>
      </c>
      <c r="F58" s="8">
        <f t="shared" si="0"/>
        <v>70.2</v>
      </c>
      <c r="G58" s="8">
        <f t="shared" si="1"/>
        <v>70.02</v>
      </c>
      <c r="H58" s="9" t="s">
        <v>115</v>
      </c>
      <c r="I58" s="9"/>
      <c r="J58" s="9"/>
    </row>
    <row r="59" s="2" customFormat="1" spans="1:10">
      <c r="A59" s="11">
        <v>57</v>
      </c>
      <c r="B59" s="7" t="s">
        <v>134</v>
      </c>
      <c r="C59" s="7" t="s">
        <v>135</v>
      </c>
      <c r="D59" s="8">
        <f>VLOOKUP(C59,[1]计算版!C$1:O$65536,13,0)</f>
        <v>65.95</v>
      </c>
      <c r="E59" s="7">
        <v>363</v>
      </c>
      <c r="F59" s="8">
        <f t="shared" si="0"/>
        <v>72.6</v>
      </c>
      <c r="G59" s="8">
        <f t="shared" si="1"/>
        <v>69.94</v>
      </c>
      <c r="H59" s="9" t="s">
        <v>115</v>
      </c>
      <c r="I59" s="9"/>
      <c r="J59" s="9"/>
    </row>
    <row r="60" s="2" customFormat="1" spans="1:10">
      <c r="A60" s="11">
        <v>58</v>
      </c>
      <c r="B60" s="7" t="s">
        <v>136</v>
      </c>
      <c r="C60" s="7" t="s">
        <v>137</v>
      </c>
      <c r="D60" s="8">
        <f>VLOOKUP(C60,[1]计算版!C$1:O$65536,13,0)</f>
        <v>65.7</v>
      </c>
      <c r="E60" s="7">
        <v>362</v>
      </c>
      <c r="F60" s="8">
        <f t="shared" si="0"/>
        <v>72.4</v>
      </c>
      <c r="G60" s="8">
        <f t="shared" si="1"/>
        <v>69.72</v>
      </c>
      <c r="H60" s="9" t="s">
        <v>115</v>
      </c>
      <c r="I60" s="9"/>
      <c r="J60" s="9"/>
    </row>
    <row r="61" s="2" customFormat="1" spans="1:10">
      <c r="A61" s="11">
        <v>59</v>
      </c>
      <c r="B61" s="7" t="s">
        <v>138</v>
      </c>
      <c r="C61" s="7" t="s">
        <v>139</v>
      </c>
      <c r="D61" s="8">
        <f>VLOOKUP(C61,[1]计算版!C$1:O$65536,13,0)</f>
        <v>66.35</v>
      </c>
      <c r="E61" s="7">
        <v>350</v>
      </c>
      <c r="F61" s="8">
        <f t="shared" si="0"/>
        <v>70</v>
      </c>
      <c r="G61" s="8">
        <f t="shared" si="1"/>
        <v>68.54</v>
      </c>
      <c r="H61" s="9" t="s">
        <v>115</v>
      </c>
      <c r="I61" s="9"/>
      <c r="J61" s="9"/>
    </row>
    <row r="62" s="2" customFormat="1" spans="1:10">
      <c r="A62" s="11">
        <v>60</v>
      </c>
      <c r="B62" s="7" t="s">
        <v>140</v>
      </c>
      <c r="C62" s="7" t="s">
        <v>141</v>
      </c>
      <c r="D62" s="8">
        <f>VLOOKUP(C62,[1]计算版!C$1:O$65536,13,0)</f>
        <v>0</v>
      </c>
      <c r="E62" s="7">
        <v>373</v>
      </c>
      <c r="F62" s="8">
        <f t="shared" si="0"/>
        <v>74.6</v>
      </c>
      <c r="G62" s="8">
        <f t="shared" si="1"/>
        <v>44.76</v>
      </c>
      <c r="H62" s="9" t="s">
        <v>115</v>
      </c>
      <c r="I62" s="9"/>
      <c r="J62" s="9"/>
    </row>
  </sheetData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Administrator</cp:lastModifiedBy>
  <dcterms:created xsi:type="dcterms:W3CDTF">2019-03-16T13:07:00Z</dcterms:created>
  <dcterms:modified xsi:type="dcterms:W3CDTF">2019-03-16T14:44:49Z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